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Доходы" sheetId="1" r:id="rId1"/>
  </sheets>
  <definedNames>
    <definedName name="_xlnm._FilterDatabase" localSheetId="0" hidden="1">Доходы!$A$5:$E$78</definedName>
  </definedNames>
  <calcPr calcId="145621"/>
</workbook>
</file>

<file path=xl/calcChain.xml><?xml version="1.0" encoding="utf-8"?>
<calcChain xmlns="http://schemas.openxmlformats.org/spreadsheetml/2006/main">
  <c r="E16" i="1" l="1"/>
  <c r="E113" i="1"/>
  <c r="E112" i="1"/>
  <c r="E111" i="1"/>
  <c r="E110" i="1"/>
  <c r="E103" i="1" l="1"/>
  <c r="E90" i="1"/>
  <c r="C6" i="1" l="1"/>
  <c r="D6" i="1"/>
  <c r="E96" i="1"/>
  <c r="E92" i="1"/>
  <c r="E101" i="1" l="1"/>
  <c r="E63" i="1"/>
  <c r="E21" i="1"/>
  <c r="E20" i="1"/>
  <c r="E15" i="1"/>
  <c r="E13" i="1"/>
  <c r="E109" i="1" l="1"/>
  <c r="E73" i="1"/>
  <c r="E71" i="1"/>
  <c r="E102" i="1" l="1"/>
  <c r="E91" i="1"/>
  <c r="E89" i="1"/>
  <c r="E6" i="1" l="1"/>
  <c r="E108" i="1"/>
  <c r="E107" i="1"/>
  <c r="E104" i="1"/>
  <c r="E100" i="1"/>
  <c r="E99" i="1"/>
  <c r="E98" i="1"/>
  <c r="E95" i="1"/>
  <c r="E94" i="1"/>
  <c r="E93" i="1"/>
  <c r="E88" i="1"/>
  <c r="E86" i="1"/>
  <c r="E85" i="1"/>
  <c r="E84" i="1"/>
  <c r="E83" i="1"/>
  <c r="E82" i="1"/>
  <c r="E81" i="1"/>
  <c r="E80" i="1"/>
  <c r="E78" i="1"/>
  <c r="E77" i="1"/>
  <c r="E76" i="1"/>
  <c r="E75" i="1"/>
  <c r="E74" i="1"/>
  <c r="E72" i="1"/>
  <c r="E70" i="1"/>
  <c r="E69" i="1"/>
  <c r="E68" i="1"/>
  <c r="E67" i="1"/>
  <c r="E66" i="1"/>
  <c r="E65" i="1"/>
  <c r="E64" i="1"/>
  <c r="E62" i="1"/>
  <c r="E61" i="1"/>
  <c r="E60" i="1"/>
  <c r="E59" i="1"/>
  <c r="E58" i="1"/>
  <c r="E57" i="1"/>
  <c r="E54" i="1"/>
  <c r="E53" i="1"/>
  <c r="E52" i="1"/>
  <c r="E51" i="1"/>
  <c r="E48" i="1"/>
  <c r="E47" i="1"/>
  <c r="E46" i="1"/>
  <c r="E45" i="1"/>
  <c r="E44" i="1"/>
  <c r="E43" i="1"/>
  <c r="E42" i="1"/>
  <c r="E41" i="1"/>
  <c r="E40" i="1"/>
  <c r="E37" i="1"/>
  <c r="E36" i="1"/>
  <c r="E35" i="1"/>
  <c r="E34" i="1"/>
  <c r="E31" i="1"/>
  <c r="E30" i="1"/>
  <c r="E29" i="1"/>
  <c r="E28" i="1"/>
  <c r="E27" i="1"/>
  <c r="E26" i="1"/>
  <c r="E25" i="1"/>
  <c r="E24" i="1"/>
  <c r="E23" i="1"/>
  <c r="E22" i="1"/>
  <c r="E14" i="1"/>
  <c r="E11" i="1"/>
  <c r="E10" i="1"/>
  <c r="E9" i="1"/>
  <c r="E8" i="1"/>
  <c r="E7" i="1"/>
</calcChain>
</file>

<file path=xl/sharedStrings.xml><?xml version="1.0" encoding="utf-8"?>
<sst xmlns="http://schemas.openxmlformats.org/spreadsheetml/2006/main" count="227" uniqueCount="224">
  <si>
    <t>1</t>
  </si>
  <si>
    <t>2</t>
  </si>
  <si>
    <t>3</t>
  </si>
  <si>
    <t>НАЛОГОВЫЕ И НЕНАЛОГОВЫЕ ДОХОДЫ</t>
  </si>
  <si>
    <t>00010000000000000000</t>
  </si>
  <si>
    <t>НАЛОГИ НА ПРИБЫЛЬ, ДОХОДЫ</t>
  </si>
  <si>
    <t>00010100000000000000</t>
  </si>
  <si>
    <t>Налог на доходы физических лиц</t>
  </si>
  <si>
    <t>00010102000010000110</t>
  </si>
  <si>
    <t>00010102010010000110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</si>
  <si>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</si>
  <si>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00010102020010000110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</si>
  <si>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</si>
  <si>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00010102030010000110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</si>
  <si>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</si>
  <si>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00010102040010000110</t>
  </si>
  <si>
    <t>00010102080010000110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</si>
  <si>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</si>
  <si>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00010102130010000110</t>
  </si>
  <si>
    <t>НАЛОГИ НА ТОВАРЫ (РАБОТЫ, УСЛУГИ), РЕАЛИЗУЕМЫЕ НА ТЕРРИТОРИИ РОССИЙСКОЙ ФЕДЕРАЦИИ</t>
  </si>
  <si>
    <t>00010300000000000000</t>
  </si>
  <si>
    <t>Акцизы по подакцизным товарам (продукции), производимым на территории Российской Федерации</t>
  </si>
  <si>
    <t>00010302000010000110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</si>
  <si>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</si>
  <si>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00010302230010000110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</si>
  <si>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</si>
  <si>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00010302240010000110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</si>
  <si>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</si>
  <si>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00010302250010000110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</si>
  <si>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</si>
  <si>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00010302260010000110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</si>
  <si>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</si>
  <si>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</si>
  <si>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</si>
  <si>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</si>
  <si>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>Налог, взимаемый с налогоплательщиков, выбравших в качестве объекта налогообложения доходы</t>
  </si>
  <si>
    <t>00010501010010000110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</si>
  <si>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</si>
  <si>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00010501020010000110</t>
  </si>
  <si>
    <t>Единый налог на вмененный доход для отдельных видов деятельности</t>
  </si>
  <si>
    <t>00010502000020000110</t>
  </si>
  <si>
    <t>00010502010020000110</t>
  </si>
  <si>
    <t>Единый сельскохозяйственный налог</t>
  </si>
  <si>
    <t>00010503000010000110</t>
  </si>
  <si>
    <t>00010503010010000110</t>
  </si>
  <si>
    <t>Налог, взимаемый в связи с применением патентной системы налогообложения</t>
  </si>
  <si>
    <t>00010504000020000110</t>
  </si>
  <si>
    <t>Налог, взимаемый в связи с применением патентной системы налогообложения, зачисляемый в бюджеты муниципальных округов</t>
  </si>
  <si>
    <t>00010504060020000110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</si>
  <si>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</si>
  <si>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</si>
  <si>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</si>
  <si>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</si>
  <si>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</si>
  <si>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>00010601020140000110</t>
  </si>
  <si>
    <t>Земельный налог</t>
  </si>
  <si>
    <t>00010606000000000110</t>
  </si>
  <si>
    <t>ГОСУДАРСТВЕННАЯ ПОШЛИНА</t>
  </si>
  <si>
    <t>00010800000000000000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</si>
  <si>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</si>
  <si>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</si>
  <si>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муниципальным округам</t>
  </si>
  <si>
    <t>00011101040140000120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</si>
  <si>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</si>
  <si>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00011105000000000120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</si>
  <si>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</si>
  <si>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</si>
  <si>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</si>
  <si>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00011109040000000120</t>
  </si>
  <si>
    <t>ПЛАТЕЖИ ПРИ ПОЛЬЗОВАНИИ ПРИРОДНЫМИ РЕСУРСАМИ</t>
  </si>
  <si>
    <t>00011200000000000000</t>
  </si>
  <si>
    <t>Плата за негативное воздействие на окружающую среду</t>
  </si>
  <si>
    <t>00011201000010000120</t>
  </si>
  <si>
    <t>00011201010010000120</t>
  </si>
  <si>
    <t>Плата за сбросы загрязняющих веществ в водные объекты</t>
  </si>
  <si>
    <t>00011201030010000120</t>
  </si>
  <si>
    <t>Плата за размещение отходов производства и потребления</t>
  </si>
  <si>
    <t>00011201040010000120</t>
  </si>
  <si>
    <t>ДОХОДЫ ОТ ОКАЗАНИЯ ПЛАТНЫХ УСЛУГ И КОМПЕНСАЦИИ ЗАТРАТ ГОСУДАРСТВА</t>
  </si>
  <si>
    <t>00011300000000000000</t>
  </si>
  <si>
    <t>Доходы от оказания платных услуг (работ)</t>
  </si>
  <si>
    <t>00011301000000000130</t>
  </si>
  <si>
    <t>Доходы от компенсации затрат государства</t>
  </si>
  <si>
    <t>00011302000000000130</t>
  </si>
  <si>
    <t>Доходы, поступающие в порядке возмещения расходов, понесенных в связи с эксплуатацией имущества</t>
  </si>
  <si>
    <t>00011302060000000130</t>
  </si>
  <si>
    <t>ДОХОДЫ ОТ ПРОДАЖИ МАТЕРИАЛЬНЫХ И НЕМАТЕРИАЛЬНЫХ АКТИВОВ</t>
  </si>
  <si>
    <t>00011400000000000000</t>
  </si>
  <si>
    <t>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</si>
  <si>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00011402040140000410</t>
  </si>
  <si>
    <t>Доходы от продажи земельных участков, государственная собственность на которые не разграничена</t>
  </si>
  <si>
    <t>00011406010000000430</t>
  </si>
  <si>
    <t>ШТРАФЫ, САНКЦИИ, ВОЗМЕЩЕНИЕ УЩЕРБА</t>
  </si>
  <si>
    <t>00011600000000000000</t>
  </si>
  <si>
    <t>ПРОЧИЕ НЕНАЛОГОВЫЕ ДОХОДЫ</t>
  </si>
  <si>
    <t>00011700000000000000</t>
  </si>
  <si>
    <t>Невыясненные поступления</t>
  </si>
  <si>
    <t>00011701000000000180</t>
  </si>
  <si>
    <t>Невыясненные поступления, зачисляемые в бюджеты муниципальных округов</t>
  </si>
  <si>
    <t>БЕЗВОЗМЕЗДНЫЕ ПОСТУПЛЕНИЯ</t>
  </si>
  <si>
    <t>00020000000000000000</t>
  </si>
  <si>
    <t>БЕЗВОЗМЕЗДНЫЕ ПОСТУПЛЕНИЯ ОТ ДРУГИХ БЮДЖЕТОВ БЮДЖЕТНОЙ СИСТЕМЫ РОССИЙСКОЙ ФЕДЕРАЦИИ</t>
  </si>
  <si>
    <t>00020200000000000000</t>
  </si>
  <si>
    <t>Дотации бюджетам бюджетной системы Российской Федерации</t>
  </si>
  <si>
    <t>00020210000000000150</t>
  </si>
  <si>
    <t>Субсидии бюджетам бюджетной системы Российской Федерации (межбюджетные субсидии)</t>
  </si>
  <si>
    <t>00020220000000000150</t>
  </si>
  <si>
    <t>Субсидии бюджетам на поддержку отрасли культуры</t>
  </si>
  <si>
    <t>Прочие субсидии</t>
  </si>
  <si>
    <t>00020229999000000150</t>
  </si>
  <si>
    <t>Субвенции бюджетам бюджетной системы Российской Федерации</t>
  </si>
  <si>
    <t>00020230000000000150</t>
  </si>
  <si>
    <t>Иные межбюджетные трансферты</t>
  </si>
  <si>
    <t>00020240000000000150</t>
  </si>
  <si>
    <t>ПРОЧИЕ БЕЗВОЗМЕЗДНЫЕ ПОСТУПЛЕНИЯ</t>
  </si>
  <si>
    <t>00020700000000000000</t>
  </si>
  <si>
    <t>Прочие безвозмездные поступления в бюджеты муниципальных округов</t>
  </si>
  <si>
    <t>00020704000140000150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</si>
  <si>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</si>
  <si>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00021800000000000000</t>
  </si>
  <si>
    <t>Доходы бюджетов муниципальных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</si>
  <si>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00021800000140000150</t>
  </si>
  <si>
    <t>ВОЗВРАТ ОСТАТКОВ СУБСИДИЙ, СУБВЕНЦИЙ И ИНЫХ МЕЖБЮДЖЕТНЫХ ТРАНСФЕРТОВ, ИМЕЮЩИХ ЦЕЛЕВОЕ НАЗНАЧЕНИЕ, ПРОШЛЫХ ЛЕТ</t>
  </si>
  <si>
    <t>00021900000000000000</t>
  </si>
  <si>
    <t>Рост/снижение исполнения, %</t>
  </si>
  <si>
    <t>Наименование показателя</t>
  </si>
  <si>
    <t>Код дохода по бюджетной классификации</t>
  </si>
  <si>
    <t>Доходы бюджета - всего</t>
  </si>
  <si>
    <t>х</t>
  </si>
  <si>
    <t>Аналитические данные о поступлении доходов в бюджет МО "Инта"</t>
  </si>
  <si>
    <t>5</t>
  </si>
  <si>
    <t>Безвозмездные поступления от государственных (муниципальных) организаций в бюджеты городских округов</t>
  </si>
  <si>
    <t>00020300000000000000</t>
  </si>
  <si>
    <t>00020304000040000150</t>
  </si>
  <si>
    <t>00010102150010000110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</si>
  <si>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</si>
  <si>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00010102200010000110</t>
  </si>
  <si>
    <t>00010102210010000110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</si>
  <si>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</si>
  <si>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00010102230010000110</t>
  </si>
  <si>
    <t>Налог на доходы физических лиц в части суммы налога, превышающей 650 тысяч рублей, относящейся к налоговой базе, указанной в пункте 6.2 статьи 210 Налогового кодекса Российской Федерации, превышающей 5 миллионов рублей</t>
  </si>
  <si>
    <t>00010507000010000110</t>
  </si>
  <si>
    <t>00010507000011000110</t>
  </si>
  <si>
    <t>Налог, взимаемый в связи с применением специального налогового режима "Автоматизированная упрощенная система налогообложения"</t>
  </si>
  <si>
    <t>Налог, взимаемый в связи с применением специального налогового режима "Автоматизированная упрощенная система налогообложения" (сумма платежа (перерасчеты, недоимка и задолженность по соответствующему платежу, в том числе по отмененному)</t>
  </si>
  <si>
    <t>00010803010010000110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</si>
  <si>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</si>
  <si>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00011101000000000120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</si>
  <si>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</si>
  <si>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00011105070000000120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</si>
  <si>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</si>
  <si>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00011105020000000120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</si>
  <si>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</si>
  <si>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00011105010000000120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</si>
  <si>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</si>
  <si>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00011107000000000120</t>
  </si>
  <si>
    <t>00011107010000000120</t>
  </si>
  <si>
    <t>Платежи от государственных и муниципальных унитарных предприятий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</si>
  <si>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</si>
  <si>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00011302990000000130</t>
  </si>
  <si>
    <t>Прочие доходы от компенсации затрат государства</t>
  </si>
  <si>
    <t>00011402000000000000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</si>
  <si>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</si>
  <si>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00011406000000000430</t>
  </si>
  <si>
    <t>Доходы от продажи земельных участков, находящихся в государственной и муниципальной собственности</t>
  </si>
  <si>
    <t>00020215001000000150</t>
  </si>
  <si>
    <t>Дотации на выравнивание бюджетной обеспеченности</t>
  </si>
  <si>
    <t>00020215002000000150</t>
  </si>
  <si>
    <t>Дотации бюджетам на поддержку мер по обеспечению сбалансированности бюджетов</t>
  </si>
  <si>
    <t>00020219999000000150</t>
  </si>
  <si>
    <t>Прочие дотации</t>
  </si>
  <si>
    <t>00020225304000000150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</si>
  <si>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</si>
  <si>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00020225519000000150</t>
  </si>
  <si>
    <t>00020230024000000150</t>
  </si>
  <si>
    <t>Субвенции местным бюджетам на выполнение передаваемых полномочий субъектов Российской Федерации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</si>
  <si>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</si>
  <si>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00020230029000000150</t>
  </si>
  <si>
    <t>00020239999000000150</t>
  </si>
  <si>
    <t>Прочие субвенции</t>
  </si>
  <si>
    <t>00020245050000000150</t>
  </si>
  <si>
    <t>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</si>
  <si>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</si>
  <si>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00020245179000000150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</si>
  <si>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</si>
  <si>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00020245303000000150</t>
  </si>
  <si>
    <t>00020704020140000150</t>
  </si>
  <si>
    <t>Поступления от денежных пожертвований, предоставляемых физическими лицами получателям средств бюджетов муниципальных округов</t>
  </si>
  <si>
    <t>00021800000000000150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</si>
  <si>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</si>
  <si>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4</t>
  </si>
  <si>
    <t xml:space="preserve">Плата за выбросы загрязняющих веществ в атмосферный воздух стационарными объектами </t>
  </si>
  <si>
    <t>Субсидии бюджетам муниципальных округов на реализацию мероприятий по модернизации школьных систем образования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</si>
  <si>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</si>
  <si>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</si>
  <si>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Налог на доходы физических лиц в части суммы налога, относящейся к налоговой базе, указанной в пункте 6.1 статьи 210 Налогового кодекса Российской Федерации, не превышающей 5 миллионов рублей</t>
  </si>
  <si>
    <t>Земельный налог с организаций</t>
  </si>
  <si>
    <t>00010606030000000110</t>
  </si>
  <si>
    <t>Земельный налог с физических лиц</t>
  </si>
  <si>
    <t>00010606040000000110</t>
  </si>
  <si>
    <t>Прочие доходы от оказания платных услуг (работ)</t>
  </si>
  <si>
    <t>00011301990000000130</t>
  </si>
  <si>
    <t>00011701040140000180</t>
  </si>
  <si>
    <t>00020225750140000150</t>
  </si>
  <si>
    <t>на 01.07.2026 года</t>
  </si>
  <si>
    <t>Исполнено за  1 полугодие 2025 года, тыс.рублей</t>
  </si>
  <si>
    <t>Исполнено за  1 полугодие 2026 года, тыс.рублей</t>
  </si>
  <si>
    <t>за 1 полугодие 2026 года в сравнении с 1 полугодием 2025 года</t>
  </si>
  <si>
    <t>00010102021010000110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</si>
  <si>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</si>
  <si>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</si>
  <si>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00010102140010000110</t>
  </si>
  <si>
    <t>00020225203000000150</t>
  </si>
  <si>
    <t>Субсидии бюджетам на софинансирование расходных обязательств субъектов Российской Федерации, связанных с реализацией мероприятий по обеспечению сохранности воинских захоронений на территории Российской Федерации</t>
  </si>
  <si>
    <t>00020225555000000150</t>
  </si>
  <si>
    <t>Субсидии бюджетам на реализацию программ формирования современной городской среды</t>
  </si>
  <si>
    <t>00020235082000000150</t>
  </si>
  <si>
    <t>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</si>
  <si>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00020235120000000150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</si>
  <si>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</si>
  <si>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00020225590140000150</t>
  </si>
  <si>
    <t>Субсидии бюджетам муниципальных округов на техническое оснащение региональных и муниципальных музеев</t>
  </si>
  <si>
    <t>00020249999140000150</t>
  </si>
  <si>
    <t>Прочие межбюджетные трансферты, передаваемые бюджетам муниципальных округов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</si>
</sst>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0" x14ac:knownFonts="1">
    <font>
      <sz val="11"/>
      <color theme="1"/>
      <name val="Calibri"/>
      <family val="2"/>
      <scheme val="minor"/>
    </font>
    <font>
      <b/>
      <sz val="12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2"/>
      <name val="Times New Roman"/>
      <family val="1"/>
      <charset val="204"/>
    </font>
    <font>
      <sz val="10"/>
      <color rgb="FF000000"/>
      <name val="Arial Cyr"/>
    </font>
  </fonts>
  <fills count="8">
    <fill>
      <patternFill patternType="none"/>
    </fill>
    <fill>
      <patternFill patternType="gray125"/>
    </fill>
    <fill>
      <patternFill patternType="solid">
        <fgColor rgb="FFB9CDE5"/>
      </patternFill>
    </fill>
    <fill>
      <patternFill patternType="solid">
        <fgColor rgb="FFDCE6F2"/>
      </patternFill>
    </fill>
    <fill>
      <patternFill patternType="solid">
        <fgColor rgb="FFF1F5F9"/>
      </patternFill>
    </fill>
    <fill>
      <patternFill patternType="solid">
        <fgColor rgb="FFFFD5AB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rgb="FFA6A6A6"/>
      </left>
      <right style="thin">
        <color rgb="FFD9D9D9"/>
      </right>
      <top style="thin">
        <color rgb="FFA6A6A6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A6A6A6"/>
      </top>
      <bottom style="thin">
        <color rgb="FFD9D9D9"/>
      </bottom>
      <diagonal/>
    </border>
    <border>
      <left style="thin">
        <color rgb="FFD9D9D9"/>
      </left>
      <right style="thin">
        <color rgb="FFA6A6A6"/>
      </right>
      <top style="thin">
        <color rgb="FFA6A6A6"/>
      </top>
      <bottom style="thin">
        <color rgb="FFD9D9D9"/>
      </bottom>
      <diagonal/>
    </border>
    <border>
      <left style="thin">
        <color rgb="FFA6A6A6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 style="thin">
        <color rgb="FFD9D9D9"/>
      </left>
      <right style="thin">
        <color rgb="FFA6A6A6"/>
      </right>
      <top style="thin">
        <color rgb="FFD9D9D9"/>
      </top>
      <bottom style="thin">
        <color rgb="FFA6A6A6"/>
      </bottom>
      <diagonal/>
    </border>
    <border>
      <left style="thin">
        <color rgb="FF95B3D7"/>
      </left>
      <right/>
      <top/>
      <bottom style="medium">
        <color rgb="FF95B3D7"/>
      </bottom>
      <diagonal/>
    </border>
    <border>
      <left/>
      <right/>
      <top/>
      <bottom style="medium">
        <color rgb="FF95B3D7"/>
      </bottom>
      <diagonal/>
    </border>
    <border>
      <left/>
      <right style="thin">
        <color rgb="FF95B3D7"/>
      </right>
      <top/>
      <bottom style="medium">
        <color rgb="FF95B3D7"/>
      </bottom>
      <diagonal/>
    </border>
    <border>
      <left style="thin">
        <color rgb="FFB9CDE5"/>
      </left>
      <right style="thin">
        <color rgb="FFD9D9D9"/>
      </right>
      <top/>
      <bottom style="thin">
        <color rgb="FFB9CDE5"/>
      </bottom>
      <diagonal/>
    </border>
    <border>
      <left style="thin">
        <color rgb="FFD9D9D9"/>
      </left>
      <right style="thin">
        <color rgb="FFD9D9D9"/>
      </right>
      <top/>
      <bottom style="thin">
        <color rgb="FFB9CDE5"/>
      </bottom>
      <diagonal/>
    </border>
    <border>
      <left style="thin">
        <color rgb="FFD9D9D9"/>
      </left>
      <right style="thin">
        <color rgb="FFB9CDE5"/>
      </right>
      <top/>
      <bottom style="thin">
        <color rgb="FFB9CDE5"/>
      </bottom>
      <diagonal/>
    </border>
    <border>
      <left style="thin">
        <color rgb="FFBFBFBF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BFBFBF"/>
      </right>
      <top/>
      <bottom style="thin">
        <color rgb="FFD9D9D9"/>
      </bottom>
      <diagonal/>
    </border>
    <border>
      <left/>
      <right/>
      <top style="medium">
        <color rgb="FFFAC090"/>
      </top>
      <bottom style="medium">
        <color rgb="FFFAC090"/>
      </bottom>
      <diagonal/>
    </border>
    <border>
      <left/>
      <right style="thin">
        <color rgb="FFFAC090"/>
      </right>
      <top style="medium">
        <color rgb="FFFAC090"/>
      </top>
      <bottom style="medium">
        <color rgb="FFFAC090"/>
      </bottom>
      <diagonal/>
    </border>
    <border>
      <left/>
      <right/>
      <top style="medium">
        <color rgb="FFFAC09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9">
    <xf numFmtId="0" fontId="0" fillId="0" borderId="0"/>
    <xf numFmtId="0" fontId="1" fillId="0" borderId="0">
      <alignment horizontal="center" vertical="top" wrapText="1"/>
    </xf>
    <xf numFmtId="0" fontId="2" fillId="0" borderId="0">
      <alignment horizontal="right" vertical="top" wrapText="1"/>
    </xf>
    <xf numFmtId="49" fontId="3" fillId="0" borderId="1">
      <alignment horizontal="center" vertical="center" wrapText="1"/>
    </xf>
    <xf numFmtId="49" fontId="3" fillId="0" borderId="2">
      <alignment horizontal="center" vertical="center" wrapText="1"/>
    </xf>
    <xf numFmtId="49" fontId="3" fillId="0" borderId="3">
      <alignment horizontal="center" vertical="center" wrapText="1"/>
    </xf>
    <xf numFmtId="49" fontId="3" fillId="0" borderId="4">
      <alignment horizontal="center" vertical="center" wrapText="1"/>
    </xf>
    <xf numFmtId="49" fontId="3" fillId="0" borderId="5">
      <alignment horizontal="center" vertical="center" wrapText="1"/>
    </xf>
    <xf numFmtId="49" fontId="3" fillId="0" borderId="6">
      <alignment horizontal="center" vertical="center" wrapText="1"/>
    </xf>
    <xf numFmtId="0" fontId="4" fillId="2" borderId="7">
      <alignment horizontal="left" vertical="top" wrapText="1"/>
    </xf>
    <xf numFmtId="49" fontId="4" fillId="2" borderId="8">
      <alignment horizontal="center" vertical="top" shrinkToFit="1"/>
    </xf>
    <xf numFmtId="164" fontId="4" fillId="2" borderId="8">
      <alignment horizontal="right" vertical="top" shrinkToFit="1"/>
    </xf>
    <xf numFmtId="164" fontId="4" fillId="2" borderId="9">
      <alignment horizontal="right" vertical="top" shrinkToFit="1"/>
    </xf>
    <xf numFmtId="0" fontId="3" fillId="3" borderId="10">
      <alignment horizontal="left" vertical="top" wrapText="1"/>
    </xf>
    <xf numFmtId="49" fontId="3" fillId="3" borderId="11">
      <alignment horizontal="center" vertical="top" shrinkToFit="1"/>
    </xf>
    <xf numFmtId="164" fontId="3" fillId="3" borderId="11">
      <alignment horizontal="right" vertical="top" shrinkToFit="1"/>
    </xf>
    <xf numFmtId="164" fontId="3" fillId="3" borderId="12">
      <alignment horizontal="right" vertical="top" shrinkToFit="1"/>
    </xf>
    <xf numFmtId="0" fontId="3" fillId="4" borderId="13">
      <alignment horizontal="left" vertical="top" wrapText="1"/>
    </xf>
    <xf numFmtId="49" fontId="3" fillId="4" borderId="14">
      <alignment horizontal="center" vertical="top" shrinkToFit="1"/>
    </xf>
    <xf numFmtId="164" fontId="3" fillId="4" borderId="14">
      <alignment horizontal="right" vertical="top" shrinkToFit="1"/>
    </xf>
    <xf numFmtId="164" fontId="3" fillId="4" borderId="15">
      <alignment horizontal="right" vertical="top" shrinkToFit="1"/>
    </xf>
    <xf numFmtId="0" fontId="2" fillId="0" borderId="13">
      <alignment horizontal="left" vertical="top" wrapText="1"/>
    </xf>
    <xf numFmtId="49" fontId="2" fillId="0" borderId="14">
      <alignment horizontal="center" vertical="top" shrinkToFit="1"/>
    </xf>
    <xf numFmtId="164" fontId="2" fillId="0" borderId="14">
      <alignment horizontal="right" vertical="top" shrinkToFit="1"/>
    </xf>
    <xf numFmtId="164" fontId="2" fillId="0" borderId="15">
      <alignment horizontal="right" vertical="top" shrinkToFit="1"/>
    </xf>
    <xf numFmtId="0" fontId="2" fillId="0" borderId="13">
      <alignment horizontal="left" vertical="top" wrapText="1"/>
    </xf>
    <xf numFmtId="49" fontId="2" fillId="0" borderId="14">
      <alignment horizontal="center" vertical="top" shrinkToFit="1"/>
    </xf>
    <xf numFmtId="0" fontId="2" fillId="0" borderId="13">
      <alignment horizontal="left" vertical="top" wrapText="1"/>
    </xf>
    <xf numFmtId="49" fontId="2" fillId="0" borderId="14">
      <alignment horizontal="center" vertical="top" shrinkToFit="1"/>
    </xf>
    <xf numFmtId="0" fontId="2" fillId="0" borderId="13">
      <alignment horizontal="left" vertical="top" wrapText="1"/>
    </xf>
    <xf numFmtId="49" fontId="2" fillId="0" borderId="14">
      <alignment horizontal="center" vertical="top" shrinkToFit="1"/>
    </xf>
    <xf numFmtId="0" fontId="2" fillId="0" borderId="13">
      <alignment horizontal="left" vertical="top" wrapText="1"/>
    </xf>
    <xf numFmtId="49" fontId="2" fillId="0" borderId="14">
      <alignment horizontal="center" vertical="top" shrinkToFit="1"/>
    </xf>
    <xf numFmtId="164" fontId="4" fillId="5" borderId="16">
      <alignment horizontal="right" shrinkToFit="1"/>
    </xf>
    <xf numFmtId="164" fontId="4" fillId="5" borderId="17">
      <alignment horizontal="right" shrinkToFit="1"/>
    </xf>
    <xf numFmtId="0" fontId="2" fillId="0" borderId="18"/>
    <xf numFmtId="49" fontId="9" fillId="0" borderId="13">
      <alignment horizontal="center" vertical="top" shrinkToFit="1"/>
    </xf>
    <xf numFmtId="0" fontId="3" fillId="4" borderId="14">
      <alignment horizontal="left" vertical="top" wrapText="1"/>
    </xf>
    <xf numFmtId="49" fontId="3" fillId="4" borderId="13">
      <alignment horizontal="center" vertical="top" shrinkToFit="1"/>
    </xf>
  </cellStyleXfs>
  <cellXfs count="55">
    <xf numFmtId="0" fontId="0" fillId="0" borderId="0" xfId="0"/>
    <xf numFmtId="0" fontId="0" fillId="6" borderId="0" xfId="0" applyFill="1"/>
    <xf numFmtId="0" fontId="0" fillId="6" borderId="0" xfId="0" applyFill="1" applyProtection="1">
      <protection locked="0"/>
    </xf>
    <xf numFmtId="0" fontId="2" fillId="6" borderId="0" xfId="35" applyNumberFormat="1" applyFill="1" applyBorder="1" applyProtection="1"/>
    <xf numFmtId="49" fontId="3" fillId="6" borderId="19" xfId="3" applyNumberFormat="1" applyFill="1" applyBorder="1" applyProtection="1">
      <alignment horizontal="center" vertical="center" wrapText="1"/>
    </xf>
    <xf numFmtId="49" fontId="3" fillId="6" borderId="19" xfId="4" applyNumberFormat="1" applyFill="1" applyBorder="1" applyProtection="1">
      <alignment horizontal="center" vertical="center" wrapText="1"/>
    </xf>
    <xf numFmtId="49" fontId="3" fillId="6" borderId="19" xfId="5" applyNumberFormat="1" applyFill="1" applyBorder="1" applyProtection="1">
      <alignment horizontal="center" vertical="center" wrapText="1"/>
    </xf>
    <xf numFmtId="49" fontId="3" fillId="6" borderId="19" xfId="6" applyNumberFormat="1" applyFill="1" applyBorder="1" applyProtection="1">
      <alignment horizontal="center" vertical="center" wrapText="1"/>
    </xf>
    <xf numFmtId="49" fontId="3" fillId="6" borderId="19" xfId="7" applyNumberFormat="1" applyFill="1" applyBorder="1" applyProtection="1">
      <alignment horizontal="center" vertical="center" wrapText="1"/>
    </xf>
    <xf numFmtId="49" fontId="7" fillId="6" borderId="19" xfId="8" applyNumberFormat="1" applyFont="1" applyFill="1" applyBorder="1" applyProtection="1">
      <alignment horizontal="center" vertical="center" wrapText="1"/>
    </xf>
    <xf numFmtId="0" fontId="4" fillId="6" borderId="19" xfId="9" applyNumberFormat="1" applyFill="1" applyBorder="1" applyProtection="1">
      <alignment horizontal="left" vertical="top" wrapText="1"/>
    </xf>
    <xf numFmtId="49" fontId="4" fillId="6" borderId="19" xfId="10" applyNumberFormat="1" applyFill="1" applyBorder="1" applyProtection="1">
      <alignment horizontal="center" vertical="top" shrinkToFit="1"/>
    </xf>
    <xf numFmtId="164" fontId="4" fillId="6" borderId="19" xfId="11" applyNumberFormat="1" applyFill="1" applyBorder="1" applyProtection="1">
      <alignment horizontal="right" vertical="top" shrinkToFit="1"/>
    </xf>
    <xf numFmtId="164" fontId="4" fillId="6" borderId="19" xfId="12" applyNumberFormat="1" applyFill="1" applyBorder="1" applyProtection="1">
      <alignment horizontal="right" vertical="top" shrinkToFit="1"/>
    </xf>
    <xf numFmtId="0" fontId="3" fillId="6" borderId="19" xfId="13" applyNumberFormat="1" applyFill="1" applyBorder="1" applyProtection="1">
      <alignment horizontal="left" vertical="top" wrapText="1"/>
    </xf>
    <xf numFmtId="49" fontId="3" fillId="6" borderId="19" xfId="14" applyNumberFormat="1" applyFill="1" applyBorder="1" applyProtection="1">
      <alignment horizontal="center" vertical="top" shrinkToFit="1"/>
    </xf>
    <xf numFmtId="164" fontId="3" fillId="6" borderId="19" xfId="15" applyNumberFormat="1" applyFill="1" applyBorder="1" applyProtection="1">
      <alignment horizontal="right" vertical="top" shrinkToFit="1"/>
    </xf>
    <xf numFmtId="0" fontId="3" fillId="6" borderId="19" xfId="17" applyNumberFormat="1" applyFill="1" applyBorder="1" applyProtection="1">
      <alignment horizontal="left" vertical="top" wrapText="1"/>
    </xf>
    <xf numFmtId="49" fontId="3" fillId="6" borderId="19" xfId="18" applyNumberFormat="1" applyFill="1" applyBorder="1" applyProtection="1">
      <alignment horizontal="center" vertical="top" shrinkToFit="1"/>
    </xf>
    <xf numFmtId="164" fontId="3" fillId="6" borderId="19" xfId="19" applyNumberFormat="1" applyFill="1" applyBorder="1" applyProtection="1">
      <alignment horizontal="right" vertical="top" shrinkToFit="1"/>
    </xf>
    <xf numFmtId="0" fontId="2" fillId="6" borderId="19" xfId="21" applyNumberFormat="1" applyFill="1" applyBorder="1" applyProtection="1">
      <alignment horizontal="left" vertical="top" wrapText="1"/>
    </xf>
    <xf numFmtId="49" fontId="2" fillId="6" borderId="19" xfId="22" applyNumberFormat="1" applyFill="1" applyBorder="1" applyProtection="1">
      <alignment horizontal="center" vertical="top" shrinkToFit="1"/>
    </xf>
    <xf numFmtId="164" fontId="2" fillId="6" borderId="19" xfId="23" applyNumberFormat="1" applyFill="1" applyBorder="1" applyProtection="1">
      <alignment horizontal="right" vertical="top" shrinkToFit="1"/>
    </xf>
    <xf numFmtId="0" fontId="5" fillId="6" borderId="19" xfId="29" applyNumberFormat="1" applyFont="1" applyFill="1" applyBorder="1" applyProtection="1">
      <alignment horizontal="left" vertical="top" wrapText="1"/>
    </xf>
    <xf numFmtId="49" fontId="5" fillId="6" borderId="19" xfId="30" applyNumberFormat="1" applyFont="1" applyFill="1" applyBorder="1" applyProtection="1">
      <alignment horizontal="center" vertical="top" shrinkToFit="1"/>
    </xf>
    <xf numFmtId="0" fontId="7" fillId="6" borderId="19" xfId="29" applyNumberFormat="1" applyFont="1" applyFill="1" applyBorder="1" applyProtection="1">
      <alignment horizontal="left" vertical="top" wrapText="1"/>
    </xf>
    <xf numFmtId="164" fontId="7" fillId="6" borderId="19" xfId="23" applyNumberFormat="1" applyFont="1" applyFill="1" applyBorder="1" applyProtection="1">
      <alignment horizontal="right" vertical="top" shrinkToFit="1"/>
    </xf>
    <xf numFmtId="0" fontId="7" fillId="6" borderId="19" xfId="17" applyNumberFormat="1" applyFont="1" applyFill="1" applyBorder="1" applyProtection="1">
      <alignment horizontal="left" vertical="top" wrapText="1"/>
    </xf>
    <xf numFmtId="164" fontId="7" fillId="6" borderId="19" xfId="19" applyNumberFormat="1" applyFont="1" applyFill="1" applyBorder="1" applyProtection="1">
      <alignment horizontal="right" vertical="top" shrinkToFit="1"/>
    </xf>
    <xf numFmtId="164" fontId="5" fillId="6" borderId="19" xfId="23" applyNumberFormat="1" applyFont="1" applyFill="1" applyBorder="1" applyProtection="1">
      <alignment horizontal="right" vertical="top" shrinkToFit="1"/>
    </xf>
    <xf numFmtId="164" fontId="2" fillId="6" borderId="19" xfId="24" applyNumberFormat="1" applyFill="1" applyBorder="1" applyProtection="1">
      <alignment horizontal="right" vertical="top" shrinkToFit="1"/>
    </xf>
    <xf numFmtId="164" fontId="3" fillId="6" borderId="19" xfId="16" applyNumberFormat="1" applyFill="1" applyBorder="1" applyProtection="1">
      <alignment horizontal="right" vertical="top" shrinkToFit="1"/>
    </xf>
    <xf numFmtId="164" fontId="3" fillId="6" borderId="19" xfId="20" applyNumberFormat="1" applyFill="1" applyBorder="1" applyProtection="1">
      <alignment horizontal="right" vertical="top" shrinkToFit="1"/>
    </xf>
    <xf numFmtId="164" fontId="7" fillId="6" borderId="19" xfId="20" applyNumberFormat="1" applyFont="1" applyFill="1" applyBorder="1" applyProtection="1">
      <alignment horizontal="right" vertical="top" shrinkToFit="1"/>
    </xf>
    <xf numFmtId="49" fontId="3" fillId="6" borderId="19" xfId="7" applyNumberFormat="1" applyFont="1" applyFill="1" applyBorder="1" applyProtection="1">
      <alignment horizontal="center" vertical="center" wrapText="1"/>
    </xf>
    <xf numFmtId="49" fontId="8" fillId="6" borderId="19" xfId="0" applyNumberFormat="1" applyFont="1" applyFill="1" applyBorder="1" applyAlignment="1">
      <alignment horizontal="center" vertical="center" wrapText="1"/>
    </xf>
    <xf numFmtId="164" fontId="2" fillId="6" borderId="19" xfId="16" applyNumberFormat="1" applyFont="1" applyFill="1" applyBorder="1" applyProtection="1">
      <alignment horizontal="right" vertical="top" shrinkToFit="1"/>
    </xf>
    <xf numFmtId="164" fontId="2" fillId="6" borderId="19" xfId="15" applyNumberFormat="1" applyFont="1" applyFill="1" applyBorder="1" applyProtection="1">
      <alignment horizontal="right" vertical="top" shrinkToFit="1"/>
    </xf>
    <xf numFmtId="164" fontId="0" fillId="6" borderId="0" xfId="0" applyNumberFormat="1" applyFill="1"/>
    <xf numFmtId="49" fontId="3" fillId="6" borderId="19" xfId="17" applyNumberFormat="1" applyFill="1" applyBorder="1" applyAlignment="1" applyProtection="1">
      <alignment horizontal="center" vertical="top" shrinkToFit="1"/>
    </xf>
    <xf numFmtId="49" fontId="2" fillId="6" borderId="19" xfId="21" applyNumberFormat="1" applyFill="1" applyBorder="1" applyAlignment="1" applyProtection="1">
      <alignment horizontal="center" vertical="top" shrinkToFit="1"/>
    </xf>
    <xf numFmtId="0" fontId="2" fillId="6" borderId="19" xfId="22" applyNumberFormat="1" applyFill="1" applyBorder="1" applyAlignment="1" applyProtection="1">
      <alignment horizontal="left" vertical="top" wrapText="1"/>
    </xf>
    <xf numFmtId="0" fontId="3" fillId="6" borderId="19" xfId="18" applyNumberFormat="1" applyFill="1" applyBorder="1" applyAlignment="1" applyProtection="1">
      <alignment horizontal="left" vertical="top" wrapText="1"/>
    </xf>
    <xf numFmtId="49" fontId="2" fillId="6" borderId="19" xfId="21" applyNumberFormat="1" applyFont="1" applyFill="1" applyBorder="1" applyAlignment="1" applyProtection="1">
      <alignment horizontal="center" vertical="top" shrinkToFit="1"/>
    </xf>
    <xf numFmtId="164" fontId="3" fillId="6" borderId="19" xfId="16" applyNumberFormat="1" applyFont="1" applyFill="1" applyBorder="1" applyProtection="1">
      <alignment horizontal="right" vertical="top" shrinkToFit="1"/>
    </xf>
    <xf numFmtId="164" fontId="3" fillId="6" borderId="19" xfId="20" applyNumberFormat="1" applyFont="1" applyFill="1" applyBorder="1" applyProtection="1">
      <alignment horizontal="right" vertical="top" shrinkToFit="1"/>
    </xf>
    <xf numFmtId="49" fontId="3" fillId="6" borderId="19" xfId="18" applyNumberFormat="1" applyFont="1" applyFill="1" applyBorder="1" applyProtection="1">
      <alignment horizontal="center" vertical="top" shrinkToFit="1"/>
    </xf>
    <xf numFmtId="49" fontId="3" fillId="6" borderId="19" xfId="30" applyNumberFormat="1" applyFont="1" applyFill="1" applyBorder="1" applyProtection="1">
      <alignment horizontal="center" vertical="top" shrinkToFit="1"/>
    </xf>
    <xf numFmtId="0" fontId="6" fillId="6" borderId="0" xfId="1" applyNumberFormat="1" applyFont="1" applyFill="1" applyProtection="1">
      <alignment horizontal="center" vertical="top" wrapText="1"/>
    </xf>
    <xf numFmtId="0" fontId="1" fillId="6" borderId="0" xfId="1" applyFill="1">
      <alignment horizontal="center" vertical="top" wrapText="1"/>
    </xf>
    <xf numFmtId="0" fontId="1" fillId="7" borderId="0" xfId="1" applyFill="1">
      <alignment horizontal="center" vertical="top" wrapText="1"/>
    </xf>
    <xf numFmtId="0" fontId="1" fillId="6" borderId="0" xfId="1" applyNumberFormat="1" applyFont="1" applyFill="1" applyProtection="1">
      <alignment horizontal="center" vertical="top" wrapText="1"/>
    </xf>
    <xf numFmtId="0" fontId="2" fillId="6" borderId="0" xfId="2" applyNumberFormat="1" applyFont="1" applyFill="1" applyBorder="1" applyAlignment="1" applyProtection="1">
      <alignment horizontal="left" vertical="top" wrapText="1"/>
    </xf>
    <xf numFmtId="0" fontId="2" fillId="6" borderId="0" xfId="2" applyFill="1" applyBorder="1" applyAlignment="1">
      <alignment horizontal="left" vertical="top" wrapText="1"/>
    </xf>
    <xf numFmtId="0" fontId="2" fillId="7" borderId="0" xfId="2" applyFill="1" applyBorder="1" applyAlignment="1">
      <alignment horizontal="left" vertical="top" wrapText="1"/>
    </xf>
  </cellXfs>
  <cellStyles count="39">
    <cellStyle name="ex60" xfId="9"/>
    <cellStyle name="ex61" xfId="10"/>
    <cellStyle name="ex64" xfId="13"/>
    <cellStyle name="ex65" xfId="14"/>
    <cellStyle name="ex68" xfId="17"/>
    <cellStyle name="ex69" xfId="18"/>
    <cellStyle name="ex70" xfId="38"/>
    <cellStyle name="ex71" xfId="37"/>
    <cellStyle name="ex72" xfId="21"/>
    <cellStyle name="ex73" xfId="22"/>
    <cellStyle name="ex75" xfId="36"/>
    <cellStyle name="ex76" xfId="29"/>
    <cellStyle name="ex77" xfId="30"/>
    <cellStyle name="ex80" xfId="31"/>
    <cellStyle name="ex81" xfId="32"/>
    <cellStyle name="ex84" xfId="25"/>
    <cellStyle name="ex85" xfId="26"/>
    <cellStyle name="ex88" xfId="27"/>
    <cellStyle name="ex89" xfId="28"/>
    <cellStyle name="st100" xfId="15"/>
    <cellStyle name="st101" xfId="16"/>
    <cellStyle name="st102" xfId="19"/>
    <cellStyle name="st103" xfId="20"/>
    <cellStyle name="st104" xfId="23"/>
    <cellStyle name="st105" xfId="24"/>
    <cellStyle name="st57" xfId="2"/>
    <cellStyle name="st96" xfId="33"/>
    <cellStyle name="st97" xfId="34"/>
    <cellStyle name="st98" xfId="11"/>
    <cellStyle name="st99" xfId="12"/>
    <cellStyle name="xl_bot_header" xfId="7"/>
    <cellStyle name="xl_bot_left_header" xfId="6"/>
    <cellStyle name="xl_bot_right_header" xfId="8"/>
    <cellStyle name="xl_header" xfId="1"/>
    <cellStyle name="xl_top_header" xfId="4"/>
    <cellStyle name="xl_top_left_header" xfId="3"/>
    <cellStyle name="xl_top_right_header" xfId="5"/>
    <cellStyle name="xl_total_bot" xfId="35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4"/>
  <sheetViews>
    <sheetView tabSelected="1" topLeftCell="A105" workbookViewId="0">
      <selection activeCell="K109" sqref="K109"/>
    </sheetView>
  </sheetViews>
  <sheetFormatPr defaultRowHeight="15" x14ac:dyDescent="0.25"/>
  <cols>
    <col min="1" max="1" width="40.7109375" style="2" customWidth="1"/>
    <col min="2" max="2" width="23.85546875" style="2" customWidth="1"/>
    <col min="3" max="5" width="17.7109375" style="2" customWidth="1"/>
    <col min="6" max="6" width="9.140625" style="1"/>
    <col min="7" max="7" width="10.42578125" style="1" bestFit="1" customWidth="1"/>
    <col min="8" max="16384" width="9.140625" style="1"/>
  </cols>
  <sheetData>
    <row r="1" spans="1:7" ht="15.75" x14ac:dyDescent="0.25">
      <c r="A1" s="48" t="s">
        <v>129</v>
      </c>
      <c r="B1" s="49"/>
      <c r="C1" s="50"/>
      <c r="D1" s="49"/>
      <c r="E1" s="49"/>
    </row>
    <row r="2" spans="1:7" ht="15.75" x14ac:dyDescent="0.25">
      <c r="A2" s="51" t="s">
        <v>207</v>
      </c>
      <c r="B2" s="49"/>
      <c r="C2" s="50"/>
      <c r="D2" s="49"/>
      <c r="E2" s="49"/>
    </row>
    <row r="3" spans="1:7" x14ac:dyDescent="0.25">
      <c r="A3" s="52" t="s">
        <v>204</v>
      </c>
      <c r="B3" s="53"/>
      <c r="C3" s="54"/>
      <c r="D3" s="53"/>
      <c r="E3" s="53"/>
    </row>
    <row r="4" spans="1:7" ht="63" x14ac:dyDescent="0.25">
      <c r="A4" s="4" t="s">
        <v>125</v>
      </c>
      <c r="B4" s="5" t="s">
        <v>126</v>
      </c>
      <c r="C4" s="35" t="s">
        <v>205</v>
      </c>
      <c r="D4" s="35" t="s">
        <v>206</v>
      </c>
      <c r="E4" s="6" t="s">
        <v>124</v>
      </c>
    </row>
    <row r="5" spans="1:7" x14ac:dyDescent="0.25">
      <c r="A5" s="7" t="s">
        <v>0</v>
      </c>
      <c r="B5" s="8" t="s">
        <v>1</v>
      </c>
      <c r="C5" s="8" t="s">
        <v>2</v>
      </c>
      <c r="D5" s="34" t="s">
        <v>190</v>
      </c>
      <c r="E5" s="9" t="s">
        <v>130</v>
      </c>
    </row>
    <row r="6" spans="1:7" x14ac:dyDescent="0.25">
      <c r="A6" s="10" t="s">
        <v>127</v>
      </c>
      <c r="B6" s="11" t="s">
        <v>128</v>
      </c>
      <c r="C6" s="12">
        <f>C7+C80</f>
        <v>1210197.0999999999</v>
      </c>
      <c r="D6" s="12">
        <f>D7+D80</f>
        <v>1030799.9495400001</v>
      </c>
      <c r="E6" s="13">
        <f>D6/C6*100</f>
        <v>85.176203904306178</v>
      </c>
      <c r="F6" s="38"/>
      <c r="G6" s="38"/>
    </row>
    <row r="7" spans="1:7" ht="30" x14ac:dyDescent="0.25">
      <c r="A7" s="10" t="s">
        <v>3</v>
      </c>
      <c r="B7" s="11" t="s">
        <v>4</v>
      </c>
      <c r="C7" s="12">
        <v>170404.4</v>
      </c>
      <c r="D7" s="13">
        <v>167199.86274000001</v>
      </c>
      <c r="E7" s="13">
        <f>D7/C7*100</f>
        <v>98.119451575194077</v>
      </c>
      <c r="F7" s="38"/>
    </row>
    <row r="8" spans="1:7" x14ac:dyDescent="0.25">
      <c r="A8" s="14" t="s">
        <v>5</v>
      </c>
      <c r="B8" s="15" t="s">
        <v>6</v>
      </c>
      <c r="C8" s="16">
        <v>83463.199999999997</v>
      </c>
      <c r="D8" s="31">
        <v>89843.564339999997</v>
      </c>
      <c r="E8" s="13">
        <f t="shared" ref="E8:E21" si="0">D8/C8*100</f>
        <v>107.64452398182671</v>
      </c>
      <c r="F8" s="38"/>
      <c r="G8" s="38"/>
    </row>
    <row r="9" spans="1:7" x14ac:dyDescent="0.25">
      <c r="A9" s="17" t="s">
        <v>7</v>
      </c>
      <c r="B9" s="18" t="s">
        <v>8</v>
      </c>
      <c r="C9" s="16">
        <v>83463.199999999997</v>
      </c>
      <c r="D9" s="31">
        <v>89843.564339999997</v>
      </c>
      <c r="E9" s="13">
        <f t="shared" si="0"/>
        <v>107.64452398182671</v>
      </c>
    </row>
    <row r="10" spans="1:7" ht="318.75" x14ac:dyDescent="0.25">
      <c r="A10" s="41" t="s">
        <v>193</v>
      </c>
      <c r="B10" s="40" t="s">
        <v>9</v>
      </c>
      <c r="C10" s="30">
        <v>42734.286460000003</v>
      </c>
      <c r="D10" s="30">
        <v>45223.092120000001</v>
      </c>
      <c r="E10" s="13">
        <f t="shared" si="0"/>
        <v>105.82390830915023</v>
      </c>
    </row>
    <row r="11" spans="1:7" ht="216.75" x14ac:dyDescent="0.25">
      <c r="A11" s="41" t="s">
        <v>10</v>
      </c>
      <c r="B11" s="40" t="s">
        <v>11</v>
      </c>
      <c r="C11" s="22">
        <v>152.84439</v>
      </c>
      <c r="D11" s="30">
        <v>79.632189999999994</v>
      </c>
      <c r="E11" s="13">
        <f t="shared" si="0"/>
        <v>52.100171946121144</v>
      </c>
    </row>
    <row r="12" spans="1:7" ht="204" x14ac:dyDescent="0.25">
      <c r="A12" s="41" t="s">
        <v>209</v>
      </c>
      <c r="B12" s="40" t="s">
        <v>208</v>
      </c>
      <c r="C12" s="30">
        <v>0</v>
      </c>
      <c r="D12" s="30">
        <v>59.605229999999999</v>
      </c>
      <c r="E12" s="13">
        <v>0</v>
      </c>
    </row>
    <row r="13" spans="1:7" ht="178.5" x14ac:dyDescent="0.25">
      <c r="A13" s="41" t="s">
        <v>12</v>
      </c>
      <c r="B13" s="40" t="s">
        <v>13</v>
      </c>
      <c r="C13" s="30">
        <v>132.32920999999999</v>
      </c>
      <c r="D13" s="30">
        <v>33.741100000000003</v>
      </c>
      <c r="E13" s="13">
        <f t="shared" si="0"/>
        <v>25.497847376252004</v>
      </c>
    </row>
    <row r="14" spans="1:7" ht="102" x14ac:dyDescent="0.25">
      <c r="A14" s="41" t="s">
        <v>14</v>
      </c>
      <c r="B14" s="40" t="s">
        <v>15</v>
      </c>
      <c r="C14" s="30">
        <v>42.655200000000001</v>
      </c>
      <c r="D14" s="30">
        <v>22.462050000000001</v>
      </c>
      <c r="E14" s="13">
        <f t="shared" si="0"/>
        <v>52.659581950149104</v>
      </c>
    </row>
    <row r="15" spans="1:7" ht="409.5" x14ac:dyDescent="0.25">
      <c r="A15" s="41" t="s">
        <v>194</v>
      </c>
      <c r="B15" s="40" t="s">
        <v>16</v>
      </c>
      <c r="C15" s="22">
        <v>75.655720000000002</v>
      </c>
      <c r="D15" s="30">
        <v>322.37819000000002</v>
      </c>
      <c r="E15" s="13">
        <f t="shared" si="0"/>
        <v>426.11211683663839</v>
      </c>
    </row>
    <row r="16" spans="1:7" ht="140.25" x14ac:dyDescent="0.25">
      <c r="A16" s="41" t="s">
        <v>17</v>
      </c>
      <c r="B16" s="40" t="s">
        <v>18</v>
      </c>
      <c r="C16" s="22">
        <v>53.793199999999999</v>
      </c>
      <c r="D16" s="30">
        <v>112.1678</v>
      </c>
      <c r="E16" s="13">
        <f t="shared" si="0"/>
        <v>208.51668984183874</v>
      </c>
    </row>
    <row r="17" spans="1:7" ht="140.25" x14ac:dyDescent="0.25">
      <c r="A17" s="41" t="s">
        <v>210</v>
      </c>
      <c r="B17" s="40" t="s">
        <v>211</v>
      </c>
      <c r="C17" s="22">
        <v>0</v>
      </c>
      <c r="D17" s="30">
        <v>30.587009999999999</v>
      </c>
      <c r="E17" s="13">
        <v>0</v>
      </c>
    </row>
    <row r="18" spans="1:7" ht="369.75" x14ac:dyDescent="0.25">
      <c r="A18" s="41" t="s">
        <v>135</v>
      </c>
      <c r="B18" s="40" t="s">
        <v>134</v>
      </c>
      <c r="C18" s="22">
        <v>0</v>
      </c>
      <c r="D18" s="30">
        <v>-24.966000000000001</v>
      </c>
      <c r="E18" s="13">
        <v>0</v>
      </c>
    </row>
    <row r="19" spans="1:7" ht="63.75" x14ac:dyDescent="0.25">
      <c r="A19" s="41" t="s">
        <v>195</v>
      </c>
      <c r="B19" s="40" t="s">
        <v>136</v>
      </c>
      <c r="C19" s="22">
        <v>0</v>
      </c>
      <c r="D19" s="30">
        <v>0</v>
      </c>
      <c r="E19" s="13">
        <v>0</v>
      </c>
    </row>
    <row r="20" spans="1:7" ht="63.75" x14ac:dyDescent="0.25">
      <c r="A20" s="41" t="s">
        <v>138</v>
      </c>
      <c r="B20" s="40" t="s">
        <v>137</v>
      </c>
      <c r="C20" s="22">
        <v>40269.045409999999</v>
      </c>
      <c r="D20" s="30">
        <v>43982.562299999998</v>
      </c>
      <c r="E20" s="13">
        <f t="shared" si="0"/>
        <v>109.2217653837849</v>
      </c>
    </row>
    <row r="21" spans="1:7" ht="76.5" x14ac:dyDescent="0.25">
      <c r="A21" s="41" t="s">
        <v>140</v>
      </c>
      <c r="B21" s="40" t="s">
        <v>139</v>
      </c>
      <c r="C21" s="22">
        <v>2.6186400000000001</v>
      </c>
      <c r="D21" s="30">
        <v>2.3023500000000001</v>
      </c>
      <c r="E21" s="13">
        <f t="shared" si="0"/>
        <v>87.921592887911288</v>
      </c>
    </row>
    <row r="22" spans="1:7" ht="38.25" x14ac:dyDescent="0.25">
      <c r="A22" s="14" t="s">
        <v>19</v>
      </c>
      <c r="B22" s="15" t="s">
        <v>20</v>
      </c>
      <c r="C22" s="31">
        <v>3354.9</v>
      </c>
      <c r="D22" s="44">
        <v>4407.1668</v>
      </c>
      <c r="E22" s="13">
        <f t="shared" ref="E22:E35" si="1">D22/C22*100</f>
        <v>131.36507198426182</v>
      </c>
    </row>
    <row r="23" spans="1:7" ht="38.25" x14ac:dyDescent="0.25">
      <c r="A23" s="17" t="s">
        <v>21</v>
      </c>
      <c r="B23" s="18" t="s">
        <v>22</v>
      </c>
      <c r="C23" s="19">
        <v>3354.9</v>
      </c>
      <c r="D23" s="45">
        <v>4407.1668</v>
      </c>
      <c r="E23" s="13">
        <f t="shared" si="1"/>
        <v>131.36507198426182</v>
      </c>
    </row>
    <row r="24" spans="1:7" ht="89.25" x14ac:dyDescent="0.25">
      <c r="A24" s="41" t="s">
        <v>23</v>
      </c>
      <c r="B24" s="40" t="s">
        <v>24</v>
      </c>
      <c r="C24" s="22">
        <v>1687.41147</v>
      </c>
      <c r="D24" s="30">
        <v>2224.4606100000001</v>
      </c>
      <c r="E24" s="13">
        <f t="shared" si="1"/>
        <v>131.82680392708249</v>
      </c>
    </row>
    <row r="25" spans="1:7" ht="114.75" x14ac:dyDescent="0.25">
      <c r="A25" s="41" t="s">
        <v>25</v>
      </c>
      <c r="B25" s="40" t="s">
        <v>26</v>
      </c>
      <c r="C25" s="22">
        <v>10.39034</v>
      </c>
      <c r="D25" s="30">
        <v>13.899800000000001</v>
      </c>
      <c r="E25" s="13">
        <f t="shared" si="1"/>
        <v>133.77618056771965</v>
      </c>
    </row>
    <row r="26" spans="1:7" ht="89.25" x14ac:dyDescent="0.25">
      <c r="A26" s="41" t="s">
        <v>27</v>
      </c>
      <c r="B26" s="40" t="s">
        <v>28</v>
      </c>
      <c r="C26" s="22">
        <v>1838.8298500000001</v>
      </c>
      <c r="D26" s="30">
        <v>2417.1273500000002</v>
      </c>
      <c r="E26" s="13">
        <f t="shared" si="1"/>
        <v>131.44921211715157</v>
      </c>
    </row>
    <row r="27" spans="1:7" ht="89.25" x14ac:dyDescent="0.25">
      <c r="A27" s="41" t="s">
        <v>29</v>
      </c>
      <c r="B27" s="40" t="s">
        <v>30</v>
      </c>
      <c r="C27" s="22">
        <v>-181.7</v>
      </c>
      <c r="D27" s="30">
        <v>-248.32096000000001</v>
      </c>
      <c r="E27" s="13">
        <f t="shared" si="1"/>
        <v>136.66536048431482</v>
      </c>
    </row>
    <row r="28" spans="1:7" x14ac:dyDescent="0.25">
      <c r="A28" s="14" t="s">
        <v>31</v>
      </c>
      <c r="B28" s="15" t="s">
        <v>32</v>
      </c>
      <c r="C28" s="16">
        <v>42200.7</v>
      </c>
      <c r="D28" s="31">
        <v>31715.806380000002</v>
      </c>
      <c r="E28" s="13">
        <f t="shared" si="1"/>
        <v>75.154692647278381</v>
      </c>
      <c r="F28" s="38"/>
      <c r="G28" s="38"/>
    </row>
    <row r="29" spans="1:7" ht="38.25" x14ac:dyDescent="0.25">
      <c r="A29" s="17" t="s">
        <v>33</v>
      </c>
      <c r="B29" s="18" t="s">
        <v>34</v>
      </c>
      <c r="C29" s="19">
        <v>37899.599999999999</v>
      </c>
      <c r="D29" s="32">
        <v>20816.203860000001</v>
      </c>
      <c r="E29" s="13">
        <f t="shared" si="1"/>
        <v>54.924600417946365</v>
      </c>
      <c r="F29" s="38"/>
    </row>
    <row r="30" spans="1:7" ht="38.25" x14ac:dyDescent="0.25">
      <c r="A30" s="41" t="s">
        <v>35</v>
      </c>
      <c r="B30" s="40" t="s">
        <v>36</v>
      </c>
      <c r="C30" s="22">
        <v>25187.1</v>
      </c>
      <c r="D30" s="30">
        <v>14071.76035</v>
      </c>
      <c r="E30" s="13">
        <f t="shared" si="1"/>
        <v>55.868918414585245</v>
      </c>
    </row>
    <row r="31" spans="1:7" ht="51" x14ac:dyDescent="0.25">
      <c r="A31" s="41" t="s">
        <v>37</v>
      </c>
      <c r="B31" s="40" t="s">
        <v>38</v>
      </c>
      <c r="C31" s="22">
        <v>12712.4</v>
      </c>
      <c r="D31" s="30">
        <v>6744.4435100000001</v>
      </c>
      <c r="E31" s="13">
        <f t="shared" si="1"/>
        <v>53.054053601208274</v>
      </c>
    </row>
    <row r="32" spans="1:7" ht="25.5" x14ac:dyDescent="0.25">
      <c r="A32" s="17" t="s">
        <v>39</v>
      </c>
      <c r="B32" s="18" t="s">
        <v>40</v>
      </c>
      <c r="C32" s="19">
        <v>23.9</v>
      </c>
      <c r="D32" s="32">
        <v>2.5000000000000001E-4</v>
      </c>
      <c r="E32" s="13">
        <v>0</v>
      </c>
    </row>
    <row r="33" spans="1:7" ht="25.5" x14ac:dyDescent="0.25">
      <c r="A33" s="20" t="s">
        <v>39</v>
      </c>
      <c r="B33" s="21" t="s">
        <v>41</v>
      </c>
      <c r="C33" s="22">
        <v>23.9</v>
      </c>
      <c r="D33" s="30">
        <v>2.5000000000000001E-4</v>
      </c>
      <c r="E33" s="13">
        <v>0</v>
      </c>
    </row>
    <row r="34" spans="1:7" x14ac:dyDescent="0.25">
      <c r="A34" s="17" t="s">
        <v>42</v>
      </c>
      <c r="B34" s="18" t="s">
        <v>43</v>
      </c>
      <c r="C34" s="19">
        <v>179</v>
      </c>
      <c r="D34" s="32">
        <v>0</v>
      </c>
      <c r="E34" s="13">
        <f t="shared" si="1"/>
        <v>0</v>
      </c>
    </row>
    <row r="35" spans="1:7" x14ac:dyDescent="0.25">
      <c r="A35" s="20" t="s">
        <v>42</v>
      </c>
      <c r="B35" s="21" t="s">
        <v>44</v>
      </c>
      <c r="C35" s="22">
        <v>179</v>
      </c>
      <c r="D35" s="30">
        <v>0</v>
      </c>
      <c r="E35" s="13">
        <f t="shared" si="1"/>
        <v>0</v>
      </c>
    </row>
    <row r="36" spans="1:7" ht="38.25" x14ac:dyDescent="0.25">
      <c r="A36" s="17" t="s">
        <v>45</v>
      </c>
      <c r="B36" s="18" t="s">
        <v>46</v>
      </c>
      <c r="C36" s="19">
        <v>4098.2786699999997</v>
      </c>
      <c r="D36" s="32">
        <v>1347.4591700000001</v>
      </c>
      <c r="E36" s="13">
        <f t="shared" ref="E36:E54" si="2">D36/C36*100</f>
        <v>32.878661469840949</v>
      </c>
    </row>
    <row r="37" spans="1:7" ht="51" x14ac:dyDescent="0.25">
      <c r="A37" s="41" t="s">
        <v>47</v>
      </c>
      <c r="B37" s="40" t="s">
        <v>48</v>
      </c>
      <c r="C37" s="22">
        <v>4098.2786699999997</v>
      </c>
      <c r="D37" s="30">
        <v>1347.4591700000001</v>
      </c>
      <c r="E37" s="13">
        <f t="shared" si="2"/>
        <v>32.878661469840949</v>
      </c>
    </row>
    <row r="38" spans="1:7" ht="51" x14ac:dyDescent="0.25">
      <c r="A38" s="42" t="s">
        <v>143</v>
      </c>
      <c r="B38" s="39" t="s">
        <v>141</v>
      </c>
      <c r="C38" s="22">
        <v>0</v>
      </c>
      <c r="D38" s="32">
        <v>9552.1430999999993</v>
      </c>
      <c r="E38" s="13">
        <v>0</v>
      </c>
    </row>
    <row r="39" spans="1:7" ht="89.25" x14ac:dyDescent="0.25">
      <c r="A39" s="41" t="s">
        <v>144</v>
      </c>
      <c r="B39" s="40" t="s">
        <v>142</v>
      </c>
      <c r="C39" s="22">
        <v>0</v>
      </c>
      <c r="D39" s="30">
        <v>9552.1430999999993</v>
      </c>
      <c r="E39" s="13">
        <v>0</v>
      </c>
    </row>
    <row r="40" spans="1:7" x14ac:dyDescent="0.25">
      <c r="A40" s="14" t="s">
        <v>49</v>
      </c>
      <c r="B40" s="15" t="s">
        <v>50</v>
      </c>
      <c r="C40" s="16">
        <v>1445.1391599999999</v>
      </c>
      <c r="D40" s="31">
        <v>1300.29132</v>
      </c>
      <c r="E40" s="13">
        <f t="shared" si="2"/>
        <v>89.976893297943718</v>
      </c>
      <c r="F40" s="38"/>
      <c r="G40" s="38"/>
    </row>
    <row r="41" spans="1:7" x14ac:dyDescent="0.25">
      <c r="A41" s="17" t="s">
        <v>51</v>
      </c>
      <c r="B41" s="18" t="s">
        <v>52</v>
      </c>
      <c r="C41" s="19">
        <v>1161.36967</v>
      </c>
      <c r="D41" s="32">
        <v>1089.2851700000001</v>
      </c>
      <c r="E41" s="13">
        <f t="shared" si="2"/>
        <v>93.793147706362959</v>
      </c>
    </row>
    <row r="42" spans="1:7" ht="51" x14ac:dyDescent="0.25">
      <c r="A42" s="41" t="s">
        <v>53</v>
      </c>
      <c r="B42" s="40" t="s">
        <v>54</v>
      </c>
      <c r="C42" s="22">
        <v>1161.36967</v>
      </c>
      <c r="D42" s="30">
        <v>1089.2851700000001</v>
      </c>
      <c r="E42" s="13">
        <f t="shared" si="2"/>
        <v>93.793147706362959</v>
      </c>
    </row>
    <row r="43" spans="1:7" x14ac:dyDescent="0.25">
      <c r="A43" s="17" t="s">
        <v>55</v>
      </c>
      <c r="B43" s="18" t="s">
        <v>56</v>
      </c>
      <c r="C43" s="19">
        <v>283.8</v>
      </c>
      <c r="D43" s="32">
        <v>211.00614999999999</v>
      </c>
      <c r="E43" s="13">
        <f t="shared" si="2"/>
        <v>74.350299506694853</v>
      </c>
    </row>
    <row r="44" spans="1:7" x14ac:dyDescent="0.25">
      <c r="A44" s="41" t="s">
        <v>196</v>
      </c>
      <c r="B44" s="40" t="s">
        <v>197</v>
      </c>
      <c r="C44" s="22">
        <v>243.94040000000001</v>
      </c>
      <c r="D44" s="30">
        <v>174.53453999999999</v>
      </c>
      <c r="E44" s="13">
        <f t="shared" si="2"/>
        <v>71.548025665285451</v>
      </c>
    </row>
    <row r="45" spans="1:7" x14ac:dyDescent="0.25">
      <c r="A45" s="41" t="s">
        <v>198</v>
      </c>
      <c r="B45" s="40" t="s">
        <v>199</v>
      </c>
      <c r="C45" s="22">
        <v>39.829090000000001</v>
      </c>
      <c r="D45" s="30">
        <v>36.471609999999998</v>
      </c>
      <c r="E45" s="13">
        <f t="shared" si="2"/>
        <v>91.570281922082572</v>
      </c>
    </row>
    <row r="46" spans="1:7" ht="41.25" customHeight="1" x14ac:dyDescent="0.25">
      <c r="A46" s="14" t="s">
        <v>57</v>
      </c>
      <c r="B46" s="15" t="s">
        <v>58</v>
      </c>
      <c r="C46" s="31">
        <v>9533.5298299999995</v>
      </c>
      <c r="D46" s="31">
        <v>12367.75784</v>
      </c>
      <c r="E46" s="13">
        <f t="shared" si="2"/>
        <v>129.72905167906734</v>
      </c>
    </row>
    <row r="47" spans="1:7" ht="77.25" customHeight="1" x14ac:dyDescent="0.25">
      <c r="A47" s="41" t="s">
        <v>146</v>
      </c>
      <c r="B47" s="40" t="s">
        <v>145</v>
      </c>
      <c r="C47" s="36">
        <v>9533.5</v>
      </c>
      <c r="D47" s="36">
        <v>12367.75784</v>
      </c>
      <c r="E47" s="13">
        <f t="shared" si="2"/>
        <v>129.72945759689514</v>
      </c>
    </row>
    <row r="48" spans="1:7" ht="75.75" customHeight="1" x14ac:dyDescent="0.25">
      <c r="A48" s="14" t="s">
        <v>59</v>
      </c>
      <c r="B48" s="15" t="s">
        <v>60</v>
      </c>
      <c r="C48" s="31">
        <v>18527.999640000002</v>
      </c>
      <c r="D48" s="31">
        <v>16167.72969</v>
      </c>
      <c r="E48" s="13">
        <f t="shared" si="2"/>
        <v>87.261064357404095</v>
      </c>
      <c r="F48" s="38"/>
      <c r="G48" s="38"/>
    </row>
    <row r="49" spans="1:7" ht="102" x14ac:dyDescent="0.25">
      <c r="A49" s="42" t="s">
        <v>148</v>
      </c>
      <c r="B49" s="39" t="s">
        <v>147</v>
      </c>
      <c r="C49" s="16">
        <v>0</v>
      </c>
      <c r="D49" s="32">
        <v>0</v>
      </c>
      <c r="E49" s="13">
        <v>0</v>
      </c>
    </row>
    <row r="50" spans="1:7" ht="63.75" x14ac:dyDescent="0.25">
      <c r="A50" s="41" t="s">
        <v>61</v>
      </c>
      <c r="B50" s="40" t="s">
        <v>62</v>
      </c>
      <c r="C50" s="22">
        <v>0</v>
      </c>
      <c r="D50" s="30">
        <v>0</v>
      </c>
      <c r="E50" s="13">
        <v>0</v>
      </c>
    </row>
    <row r="51" spans="1:7" ht="114.75" x14ac:dyDescent="0.25">
      <c r="A51" s="27" t="s">
        <v>63</v>
      </c>
      <c r="B51" s="46" t="s">
        <v>64</v>
      </c>
      <c r="C51" s="28">
        <v>10750.5</v>
      </c>
      <c r="D51" s="33">
        <v>8352.2495799999997</v>
      </c>
      <c r="E51" s="13">
        <f t="shared" si="2"/>
        <v>77.691731361332032</v>
      </c>
    </row>
    <row r="52" spans="1:7" ht="77.25" customHeight="1" x14ac:dyDescent="0.25">
      <c r="A52" s="41" t="s">
        <v>154</v>
      </c>
      <c r="B52" s="40" t="s">
        <v>153</v>
      </c>
      <c r="C52" s="22">
        <v>526.50774999999999</v>
      </c>
      <c r="D52" s="30">
        <v>342.15821</v>
      </c>
      <c r="E52" s="13">
        <f t="shared" si="2"/>
        <v>64.986357750669384</v>
      </c>
    </row>
    <row r="53" spans="1:7" ht="108.75" customHeight="1" x14ac:dyDescent="0.25">
      <c r="A53" s="41" t="s">
        <v>152</v>
      </c>
      <c r="B53" s="40" t="s">
        <v>151</v>
      </c>
      <c r="C53" s="22">
        <v>67.954009999999997</v>
      </c>
      <c r="D53" s="30">
        <v>32.2181</v>
      </c>
      <c r="E53" s="13">
        <f t="shared" si="2"/>
        <v>47.41162442069276</v>
      </c>
    </row>
    <row r="54" spans="1:7" ht="57" customHeight="1" x14ac:dyDescent="0.25">
      <c r="A54" s="41" t="s">
        <v>150</v>
      </c>
      <c r="B54" s="40" t="s">
        <v>149</v>
      </c>
      <c r="C54" s="22">
        <v>10156.07864</v>
      </c>
      <c r="D54" s="30">
        <v>7977.87327</v>
      </c>
      <c r="E54" s="13">
        <f t="shared" si="2"/>
        <v>78.552692951578024</v>
      </c>
    </row>
    <row r="55" spans="1:7" ht="38.25" x14ac:dyDescent="0.25">
      <c r="A55" s="42" t="s">
        <v>157</v>
      </c>
      <c r="B55" s="39" t="s">
        <v>155</v>
      </c>
      <c r="C55" s="26">
        <v>0</v>
      </c>
      <c r="D55" s="32">
        <v>-6.1835500000000003</v>
      </c>
      <c r="E55" s="13">
        <v>0</v>
      </c>
    </row>
    <row r="56" spans="1:7" ht="51" x14ac:dyDescent="0.25">
      <c r="A56" s="41" t="s">
        <v>158</v>
      </c>
      <c r="B56" s="40" t="s">
        <v>156</v>
      </c>
      <c r="C56" s="29">
        <v>0</v>
      </c>
      <c r="D56" s="30">
        <v>-6.1835500000000003</v>
      </c>
      <c r="E56" s="13">
        <v>0</v>
      </c>
    </row>
    <row r="57" spans="1:7" ht="114.75" x14ac:dyDescent="0.25">
      <c r="A57" s="17" t="s">
        <v>65</v>
      </c>
      <c r="B57" s="18" t="s">
        <v>66</v>
      </c>
      <c r="C57" s="19">
        <v>7777.5</v>
      </c>
      <c r="D57" s="32">
        <v>7821.6636600000002</v>
      </c>
      <c r="E57" s="13">
        <f t="shared" ref="E57:E69" si="3">D57/C57*100</f>
        <v>100.56783876567022</v>
      </c>
    </row>
    <row r="58" spans="1:7" ht="102" x14ac:dyDescent="0.25">
      <c r="A58" s="41" t="s">
        <v>67</v>
      </c>
      <c r="B58" s="43" t="s">
        <v>68</v>
      </c>
      <c r="C58" s="22">
        <v>7777.5</v>
      </c>
      <c r="D58" s="30">
        <v>7821.6636600000002</v>
      </c>
      <c r="E58" s="13">
        <f t="shared" si="3"/>
        <v>100.56783876567022</v>
      </c>
    </row>
    <row r="59" spans="1:7" ht="25.5" x14ac:dyDescent="0.25">
      <c r="A59" s="14" t="s">
        <v>69</v>
      </c>
      <c r="B59" s="15" t="s">
        <v>70</v>
      </c>
      <c r="C59" s="16">
        <v>1422.6</v>
      </c>
      <c r="D59" s="31">
        <v>0</v>
      </c>
      <c r="E59" s="13">
        <f t="shared" si="3"/>
        <v>0</v>
      </c>
    </row>
    <row r="60" spans="1:7" ht="25.5" x14ac:dyDescent="0.25">
      <c r="A60" s="17" t="s">
        <v>71</v>
      </c>
      <c r="B60" s="18" t="s">
        <v>72</v>
      </c>
      <c r="C60" s="19">
        <v>1422.6</v>
      </c>
      <c r="D60" s="32">
        <v>0</v>
      </c>
      <c r="E60" s="13">
        <f t="shared" si="3"/>
        <v>0</v>
      </c>
    </row>
    <row r="61" spans="1:7" ht="38.25" x14ac:dyDescent="0.25">
      <c r="A61" s="41" t="s">
        <v>191</v>
      </c>
      <c r="B61" s="43" t="s">
        <v>73</v>
      </c>
      <c r="C61" s="22">
        <v>301.20213000000001</v>
      </c>
      <c r="D61" s="30">
        <v>0</v>
      </c>
      <c r="E61" s="13">
        <f t="shared" si="3"/>
        <v>0</v>
      </c>
    </row>
    <row r="62" spans="1:7" ht="25.5" x14ac:dyDescent="0.25">
      <c r="A62" s="41" t="s">
        <v>74</v>
      </c>
      <c r="B62" s="43" t="s">
        <v>75</v>
      </c>
      <c r="C62" s="22">
        <v>980.99787000000003</v>
      </c>
      <c r="D62" s="30">
        <v>0</v>
      </c>
      <c r="E62" s="13">
        <f t="shared" si="3"/>
        <v>0</v>
      </c>
    </row>
    <row r="63" spans="1:7" ht="25.5" x14ac:dyDescent="0.25">
      <c r="A63" s="41" t="s">
        <v>76</v>
      </c>
      <c r="B63" s="43" t="s">
        <v>77</v>
      </c>
      <c r="C63" s="22">
        <v>140.44058000000001</v>
      </c>
      <c r="D63" s="30">
        <v>0</v>
      </c>
      <c r="E63" s="13">
        <f t="shared" si="3"/>
        <v>0</v>
      </c>
    </row>
    <row r="64" spans="1:7" ht="33.75" customHeight="1" x14ac:dyDescent="0.25">
      <c r="A64" s="14" t="s">
        <v>78</v>
      </c>
      <c r="B64" s="15" t="s">
        <v>79</v>
      </c>
      <c r="C64" s="16">
        <v>6854.9181399999998</v>
      </c>
      <c r="D64" s="31">
        <v>8528.2879499999999</v>
      </c>
      <c r="E64" s="13">
        <f t="shared" si="3"/>
        <v>124.41122965766007</v>
      </c>
      <c r="F64" s="38"/>
      <c r="G64" s="38"/>
    </row>
    <row r="65" spans="1:7" ht="31.5" customHeight="1" x14ac:dyDescent="0.25">
      <c r="A65" s="17" t="s">
        <v>80</v>
      </c>
      <c r="B65" s="18" t="s">
        <v>81</v>
      </c>
      <c r="C65" s="19">
        <v>34.672359999999998</v>
      </c>
      <c r="D65" s="32">
        <v>38.237490000000001</v>
      </c>
      <c r="E65" s="13">
        <f t="shared" si="3"/>
        <v>110.28234016951832</v>
      </c>
    </row>
    <row r="66" spans="1:7" ht="25.5" x14ac:dyDescent="0.25">
      <c r="A66" s="41" t="s">
        <v>200</v>
      </c>
      <c r="B66" s="40" t="s">
        <v>201</v>
      </c>
      <c r="C66" s="22">
        <v>34.672359999999998</v>
      </c>
      <c r="D66" s="30">
        <v>38.237490000000001</v>
      </c>
      <c r="E66" s="13">
        <f t="shared" si="3"/>
        <v>110.28234016951832</v>
      </c>
    </row>
    <row r="67" spans="1:7" ht="25.5" x14ac:dyDescent="0.25">
      <c r="A67" s="17" t="s">
        <v>82</v>
      </c>
      <c r="B67" s="18" t="s">
        <v>83</v>
      </c>
      <c r="C67" s="19">
        <v>6820.2</v>
      </c>
      <c r="D67" s="32">
        <v>8490.0504600000004</v>
      </c>
      <c r="E67" s="13">
        <f t="shared" si="3"/>
        <v>124.48389284771709</v>
      </c>
    </row>
    <row r="68" spans="1:7" ht="38.25" x14ac:dyDescent="0.25">
      <c r="A68" s="41" t="s">
        <v>84</v>
      </c>
      <c r="B68" s="40" t="s">
        <v>85</v>
      </c>
      <c r="C68" s="22">
        <v>4294.4899100000002</v>
      </c>
      <c r="D68" s="30">
        <v>5063.0332799999996</v>
      </c>
      <c r="E68" s="13">
        <f t="shared" si="3"/>
        <v>117.89603389707347</v>
      </c>
    </row>
    <row r="69" spans="1:7" ht="25.5" x14ac:dyDescent="0.25">
      <c r="A69" s="41" t="s">
        <v>160</v>
      </c>
      <c r="B69" s="40" t="s">
        <v>159</v>
      </c>
      <c r="C69" s="22">
        <v>2525.75587</v>
      </c>
      <c r="D69" s="30">
        <v>3427.0171799999998</v>
      </c>
      <c r="E69" s="13">
        <f t="shared" si="3"/>
        <v>135.68283541195927</v>
      </c>
    </row>
    <row r="70" spans="1:7" ht="25.5" x14ac:dyDescent="0.25">
      <c r="A70" s="14" t="s">
        <v>86</v>
      </c>
      <c r="B70" s="15" t="s">
        <v>87</v>
      </c>
      <c r="C70" s="16">
        <v>2331.3000000000002</v>
      </c>
      <c r="D70" s="31">
        <v>1866.72396</v>
      </c>
      <c r="E70" s="13">
        <f t="shared" ref="E70:E75" si="4">D70/C70*100</f>
        <v>80.072232659889337</v>
      </c>
      <c r="F70" s="38"/>
      <c r="G70" s="38"/>
    </row>
    <row r="71" spans="1:7" ht="102" x14ac:dyDescent="0.25">
      <c r="A71" s="42" t="s">
        <v>162</v>
      </c>
      <c r="B71" s="39" t="s">
        <v>161</v>
      </c>
      <c r="C71" s="26">
        <v>2204.5</v>
      </c>
      <c r="D71" s="32">
        <v>1769.26127</v>
      </c>
      <c r="E71" s="13">
        <f t="shared" si="4"/>
        <v>80.256805171240643</v>
      </c>
      <c r="F71" s="38"/>
    </row>
    <row r="72" spans="1:7" ht="53.25" customHeight="1" x14ac:dyDescent="0.25">
      <c r="A72" s="41" t="s">
        <v>88</v>
      </c>
      <c r="B72" s="40" t="s">
        <v>89</v>
      </c>
      <c r="C72" s="22">
        <v>2204.5</v>
      </c>
      <c r="D72" s="30">
        <v>1769.26127</v>
      </c>
      <c r="E72" s="13">
        <f t="shared" si="4"/>
        <v>80.256805171240643</v>
      </c>
    </row>
    <row r="73" spans="1:7" ht="51" x14ac:dyDescent="0.25">
      <c r="A73" s="42" t="s">
        <v>164</v>
      </c>
      <c r="B73" s="39" t="s">
        <v>163</v>
      </c>
      <c r="C73" s="26">
        <v>126.72496</v>
      </c>
      <c r="D73" s="32">
        <v>97.462689999999995</v>
      </c>
      <c r="E73" s="13">
        <f t="shared" si="4"/>
        <v>76.908834692076439</v>
      </c>
    </row>
    <row r="74" spans="1:7" ht="38.25" x14ac:dyDescent="0.25">
      <c r="A74" s="41" t="s">
        <v>90</v>
      </c>
      <c r="B74" s="40" t="s">
        <v>91</v>
      </c>
      <c r="C74" s="22">
        <v>126.72496</v>
      </c>
      <c r="D74" s="30">
        <v>97.462689999999995</v>
      </c>
      <c r="E74" s="13">
        <f t="shared" si="4"/>
        <v>76.908834692076439</v>
      </c>
    </row>
    <row r="75" spans="1:7" ht="25.5" x14ac:dyDescent="0.25">
      <c r="A75" s="14" t="s">
        <v>92</v>
      </c>
      <c r="B75" s="15" t="s">
        <v>93</v>
      </c>
      <c r="C75" s="16">
        <v>1264.3376699999999</v>
      </c>
      <c r="D75" s="31">
        <v>969.52376000000004</v>
      </c>
      <c r="E75" s="13">
        <f t="shared" si="4"/>
        <v>76.682343886819424</v>
      </c>
    </row>
    <row r="76" spans="1:7" x14ac:dyDescent="0.25">
      <c r="A76" s="14" t="s">
        <v>94</v>
      </c>
      <c r="B76" s="15" t="s">
        <v>95</v>
      </c>
      <c r="C76" s="16">
        <v>5.7</v>
      </c>
      <c r="D76" s="31">
        <v>33.0107</v>
      </c>
      <c r="E76" s="13">
        <f t="shared" ref="E76:E84" si="5">D76/C76*100</f>
        <v>579.13508771929833</v>
      </c>
    </row>
    <row r="77" spans="1:7" x14ac:dyDescent="0.25">
      <c r="A77" s="17" t="s">
        <v>96</v>
      </c>
      <c r="B77" s="18" t="s">
        <v>97</v>
      </c>
      <c r="C77" s="16">
        <v>5.7</v>
      </c>
      <c r="D77" s="32">
        <v>33.0107</v>
      </c>
      <c r="E77" s="13">
        <f t="shared" si="5"/>
        <v>579.13508771929833</v>
      </c>
    </row>
    <row r="78" spans="1:7" ht="25.5" x14ac:dyDescent="0.25">
      <c r="A78" s="41" t="s">
        <v>98</v>
      </c>
      <c r="B78" s="40" t="s">
        <v>202</v>
      </c>
      <c r="C78" s="37">
        <v>5.7</v>
      </c>
      <c r="D78" s="30">
        <v>33.0107</v>
      </c>
      <c r="E78" s="13">
        <f t="shared" si="5"/>
        <v>579.13508771929833</v>
      </c>
    </row>
    <row r="79" spans="1:7" hidden="1" x14ac:dyDescent="0.25">
      <c r="A79" s="41"/>
      <c r="B79" s="40"/>
      <c r="C79" s="22"/>
      <c r="D79" s="30"/>
      <c r="E79" s="13"/>
    </row>
    <row r="80" spans="1:7" ht="28.5" customHeight="1" x14ac:dyDescent="0.25">
      <c r="A80" s="10" t="s">
        <v>99</v>
      </c>
      <c r="B80" s="11" t="s">
        <v>100</v>
      </c>
      <c r="C80" s="12">
        <v>1039792.7</v>
      </c>
      <c r="D80" s="13">
        <v>863600.08680000005</v>
      </c>
      <c r="E80" s="13">
        <f t="shared" si="5"/>
        <v>83.055024987192169</v>
      </c>
      <c r="F80" s="38"/>
      <c r="G80" s="38"/>
    </row>
    <row r="81" spans="1:7" ht="38.25" x14ac:dyDescent="0.25">
      <c r="A81" s="14" t="s">
        <v>101</v>
      </c>
      <c r="B81" s="15" t="s">
        <v>102</v>
      </c>
      <c r="C81" s="16">
        <v>1042653.9</v>
      </c>
      <c r="D81" s="31">
        <v>866968.44316000002</v>
      </c>
      <c r="E81" s="13">
        <f t="shared" si="5"/>
        <v>83.15016547293402</v>
      </c>
      <c r="F81" s="38"/>
    </row>
    <row r="82" spans="1:7" ht="25.5" x14ac:dyDescent="0.25">
      <c r="A82" s="17" t="s">
        <v>103</v>
      </c>
      <c r="B82" s="18" t="s">
        <v>104</v>
      </c>
      <c r="C82" s="19">
        <v>344055.8</v>
      </c>
      <c r="D82" s="32">
        <v>333187.54998000001</v>
      </c>
      <c r="E82" s="13">
        <f t="shared" si="5"/>
        <v>96.841137391085979</v>
      </c>
      <c r="F82" s="38"/>
      <c r="G82" s="38"/>
    </row>
    <row r="83" spans="1:7" ht="25.5" x14ac:dyDescent="0.25">
      <c r="A83" s="41" t="s">
        <v>166</v>
      </c>
      <c r="B83" s="40" t="s">
        <v>165</v>
      </c>
      <c r="C83" s="22">
        <v>228484.8</v>
      </c>
      <c r="D83" s="30">
        <v>259824.79998000001</v>
      </c>
      <c r="E83" s="13">
        <f t="shared" si="5"/>
        <v>113.71644852524108</v>
      </c>
    </row>
    <row r="84" spans="1:7" ht="38.25" x14ac:dyDescent="0.25">
      <c r="A84" s="41" t="s">
        <v>168</v>
      </c>
      <c r="B84" s="40" t="s">
        <v>167</v>
      </c>
      <c r="C84" s="22">
        <v>113640.9</v>
      </c>
      <c r="D84" s="30">
        <v>73362.75</v>
      </c>
      <c r="E84" s="13">
        <f t="shared" si="5"/>
        <v>64.556642898815483</v>
      </c>
    </row>
    <row r="85" spans="1:7" ht="26.25" customHeight="1" x14ac:dyDescent="0.25">
      <c r="A85" s="41" t="s">
        <v>170</v>
      </c>
      <c r="B85" s="40" t="s">
        <v>169</v>
      </c>
      <c r="C85" s="22">
        <v>1930.1435799999999</v>
      </c>
      <c r="D85" s="30">
        <v>0</v>
      </c>
      <c r="E85" s="13">
        <f t="shared" ref="E85:E93" si="6">D85/C85*100</f>
        <v>0</v>
      </c>
    </row>
    <row r="86" spans="1:7" ht="38.25" x14ac:dyDescent="0.25">
      <c r="A86" s="17" t="s">
        <v>105</v>
      </c>
      <c r="B86" s="18" t="s">
        <v>106</v>
      </c>
      <c r="C86" s="19">
        <v>258853.7</v>
      </c>
      <c r="D86" s="32">
        <v>126342.30934000001</v>
      </c>
      <c r="E86" s="13">
        <f t="shared" si="6"/>
        <v>48.808384558536346</v>
      </c>
    </row>
    <row r="87" spans="1:7" ht="83.25" customHeight="1" x14ac:dyDescent="0.25">
      <c r="A87" s="41" t="s">
        <v>213</v>
      </c>
      <c r="B87" s="40" t="s">
        <v>212</v>
      </c>
      <c r="C87" s="22">
        <v>0</v>
      </c>
      <c r="D87" s="30">
        <v>129.52035000000001</v>
      </c>
      <c r="E87" s="13">
        <v>0</v>
      </c>
    </row>
    <row r="88" spans="1:7" ht="71.25" customHeight="1" x14ac:dyDescent="0.25">
      <c r="A88" s="41" t="s">
        <v>172</v>
      </c>
      <c r="B88" s="40" t="s">
        <v>171</v>
      </c>
      <c r="C88" s="22">
        <v>8100</v>
      </c>
      <c r="D88" s="30">
        <v>8300</v>
      </c>
      <c r="E88" s="13">
        <f t="shared" si="6"/>
        <v>102.46913580246914</v>
      </c>
    </row>
    <row r="89" spans="1:7" ht="37.5" customHeight="1" x14ac:dyDescent="0.25">
      <c r="A89" s="41" t="s">
        <v>107</v>
      </c>
      <c r="B89" s="40" t="s">
        <v>173</v>
      </c>
      <c r="C89" s="22">
        <v>164.4</v>
      </c>
      <c r="D89" s="30">
        <v>0</v>
      </c>
      <c r="E89" s="13">
        <f t="shared" ref="E89:E92" si="7">D89/C89*100</f>
        <v>0</v>
      </c>
    </row>
    <row r="90" spans="1:7" ht="44.25" customHeight="1" x14ac:dyDescent="0.25">
      <c r="A90" s="41" t="s">
        <v>215</v>
      </c>
      <c r="B90" s="40" t="s">
        <v>214</v>
      </c>
      <c r="C90" s="22">
        <v>5873.22</v>
      </c>
      <c r="D90" s="30">
        <v>7146.0129299999999</v>
      </c>
      <c r="E90" s="13">
        <f>D90/C90*100</f>
        <v>121.67112640084996</v>
      </c>
    </row>
    <row r="91" spans="1:7" ht="44.25" customHeight="1" x14ac:dyDescent="0.25">
      <c r="A91" s="41" t="s">
        <v>221</v>
      </c>
      <c r="B91" s="40" t="s">
        <v>220</v>
      </c>
      <c r="C91" s="22">
        <v>2342.0300000000002</v>
      </c>
      <c r="D91" s="30">
        <v>0</v>
      </c>
      <c r="E91" s="13">
        <f>D91/C91*100</f>
        <v>0</v>
      </c>
    </row>
    <row r="92" spans="1:7" ht="44.25" customHeight="1" x14ac:dyDescent="0.25">
      <c r="A92" s="41" t="s">
        <v>192</v>
      </c>
      <c r="B92" s="40" t="s">
        <v>203</v>
      </c>
      <c r="C92" s="22">
        <v>69027.41</v>
      </c>
      <c r="D92" s="30">
        <v>0</v>
      </c>
      <c r="E92" s="13">
        <f t="shared" si="7"/>
        <v>0</v>
      </c>
    </row>
    <row r="93" spans="1:7" ht="35.25" customHeight="1" x14ac:dyDescent="0.25">
      <c r="A93" s="20" t="s">
        <v>108</v>
      </c>
      <c r="B93" s="40" t="s">
        <v>109</v>
      </c>
      <c r="C93" s="22">
        <v>173346.71</v>
      </c>
      <c r="D93" s="30">
        <v>110766.77606</v>
      </c>
      <c r="E93" s="13">
        <f t="shared" si="6"/>
        <v>63.898977984641306</v>
      </c>
    </row>
    <row r="94" spans="1:7" ht="45.75" customHeight="1" x14ac:dyDescent="0.25">
      <c r="A94" s="17" t="s">
        <v>110</v>
      </c>
      <c r="B94" s="18" t="s">
        <v>111</v>
      </c>
      <c r="C94" s="19">
        <v>406459.9</v>
      </c>
      <c r="D94" s="32">
        <v>377187.37884000002</v>
      </c>
      <c r="E94" s="13">
        <f t="shared" ref="E94:E106" si="8">D94/C94*100</f>
        <v>92.798177345415866</v>
      </c>
    </row>
    <row r="95" spans="1:7" ht="38.25" x14ac:dyDescent="0.25">
      <c r="A95" s="41" t="s">
        <v>175</v>
      </c>
      <c r="B95" s="40" t="s">
        <v>174</v>
      </c>
      <c r="C95" s="22">
        <v>2858.35</v>
      </c>
      <c r="D95" s="30">
        <v>4296.5070599999999</v>
      </c>
      <c r="E95" s="13">
        <f t="shared" si="8"/>
        <v>150.31423933388143</v>
      </c>
    </row>
    <row r="96" spans="1:7" ht="81.75" customHeight="1" x14ac:dyDescent="0.25">
      <c r="A96" s="41" t="s">
        <v>176</v>
      </c>
      <c r="B96" s="40" t="s">
        <v>177</v>
      </c>
      <c r="C96" s="22">
        <v>2144.98</v>
      </c>
      <c r="D96" s="30">
        <v>1712.4229800000001</v>
      </c>
      <c r="E96" s="13">
        <f t="shared" ref="E96" si="9">D96/C96*100</f>
        <v>79.833983533646006</v>
      </c>
    </row>
    <row r="97" spans="1:5" ht="81.75" customHeight="1" x14ac:dyDescent="0.25">
      <c r="A97" s="41" t="s">
        <v>217</v>
      </c>
      <c r="B97" s="40" t="s">
        <v>216</v>
      </c>
      <c r="C97" s="22">
        <v>0</v>
      </c>
      <c r="D97" s="30">
        <v>3879.4470000000001</v>
      </c>
      <c r="E97" s="13">
        <v>0</v>
      </c>
    </row>
    <row r="98" spans="1:5" ht="81.75" customHeight="1" x14ac:dyDescent="0.25">
      <c r="A98" s="41" t="s">
        <v>219</v>
      </c>
      <c r="B98" s="40" t="s">
        <v>218</v>
      </c>
      <c r="C98" s="22">
        <v>14.39</v>
      </c>
      <c r="D98" s="30">
        <v>66.001800000000003</v>
      </c>
      <c r="E98" s="13">
        <f t="shared" si="8"/>
        <v>458.66435024322448</v>
      </c>
    </row>
    <row r="99" spans="1:5" x14ac:dyDescent="0.25">
      <c r="A99" s="41" t="s">
        <v>179</v>
      </c>
      <c r="B99" s="40" t="s">
        <v>178</v>
      </c>
      <c r="C99" s="22">
        <v>401442.2</v>
      </c>
      <c r="D99" s="30">
        <v>367233</v>
      </c>
      <c r="E99" s="13">
        <f t="shared" si="8"/>
        <v>91.478424540319864</v>
      </c>
    </row>
    <row r="100" spans="1:5" x14ac:dyDescent="0.25">
      <c r="A100" s="17" t="s">
        <v>112</v>
      </c>
      <c r="B100" s="18" t="s">
        <v>113</v>
      </c>
      <c r="C100" s="19">
        <v>33284.400000000001</v>
      </c>
      <c r="D100" s="32">
        <v>30251.205000000002</v>
      </c>
      <c r="E100" s="13">
        <f t="shared" si="8"/>
        <v>90.887037170566401</v>
      </c>
    </row>
    <row r="101" spans="1:5" ht="178.5" x14ac:dyDescent="0.25">
      <c r="A101" s="41" t="s">
        <v>181</v>
      </c>
      <c r="B101" s="40" t="s">
        <v>180</v>
      </c>
      <c r="C101" s="22">
        <v>674.4</v>
      </c>
      <c r="D101" s="30">
        <v>687.19799999999998</v>
      </c>
      <c r="E101" s="13">
        <f t="shared" ref="E101:E103" si="10">D101/C101*100</f>
        <v>101.89768683274021</v>
      </c>
    </row>
    <row r="102" spans="1:5" ht="76.5" x14ac:dyDescent="0.25">
      <c r="A102" s="41" t="s">
        <v>182</v>
      </c>
      <c r="B102" s="40" t="s">
        <v>183</v>
      </c>
      <c r="C102" s="22">
        <v>1980</v>
      </c>
      <c r="D102" s="30">
        <v>1922.4079999999999</v>
      </c>
      <c r="E102" s="13">
        <f t="shared" si="10"/>
        <v>97.091313131313129</v>
      </c>
    </row>
    <row r="103" spans="1:5" ht="140.25" x14ac:dyDescent="0.25">
      <c r="A103" s="41" t="s">
        <v>184</v>
      </c>
      <c r="B103" s="40" t="s">
        <v>185</v>
      </c>
      <c r="C103" s="22">
        <v>29490</v>
      </c>
      <c r="D103" s="22">
        <v>27641.598999999998</v>
      </c>
      <c r="E103" s="13">
        <f t="shared" si="10"/>
        <v>93.732109189555786</v>
      </c>
    </row>
    <row r="104" spans="1:5" ht="38.25" x14ac:dyDescent="0.25">
      <c r="A104" s="41" t="s">
        <v>223</v>
      </c>
      <c r="B104" s="40" t="s">
        <v>222</v>
      </c>
      <c r="C104" s="22">
        <v>1140</v>
      </c>
      <c r="D104" s="22">
        <v>0</v>
      </c>
      <c r="E104" s="13">
        <f t="shared" si="8"/>
        <v>0</v>
      </c>
    </row>
    <row r="105" spans="1:5" ht="60" customHeight="1" x14ac:dyDescent="0.25">
      <c r="A105" s="25" t="s">
        <v>131</v>
      </c>
      <c r="B105" s="47" t="s">
        <v>132</v>
      </c>
      <c r="C105" s="26">
        <v>0</v>
      </c>
      <c r="D105" s="26">
        <v>0</v>
      </c>
      <c r="E105" s="13">
        <v>0</v>
      </c>
    </row>
    <row r="106" spans="1:5" ht="45.75" customHeight="1" x14ac:dyDescent="0.25">
      <c r="A106" s="23" t="s">
        <v>131</v>
      </c>
      <c r="B106" s="24" t="s">
        <v>133</v>
      </c>
      <c r="C106" s="22">
        <v>0</v>
      </c>
      <c r="D106" s="22">
        <v>0</v>
      </c>
      <c r="E106" s="13">
        <v>0</v>
      </c>
    </row>
    <row r="107" spans="1:5" ht="25.5" x14ac:dyDescent="0.25">
      <c r="A107" s="14" t="s">
        <v>114</v>
      </c>
      <c r="B107" s="15" t="s">
        <v>115</v>
      </c>
      <c r="C107" s="31">
        <v>111.13</v>
      </c>
      <c r="D107" s="31">
        <v>0</v>
      </c>
      <c r="E107" s="13">
        <f t="shared" ref="E107:E113" si="11">D107/C107*100</f>
        <v>0</v>
      </c>
    </row>
    <row r="108" spans="1:5" ht="25.5" x14ac:dyDescent="0.25">
      <c r="A108" s="17" t="s">
        <v>116</v>
      </c>
      <c r="B108" s="39" t="s">
        <v>117</v>
      </c>
      <c r="C108" s="32">
        <v>111.13</v>
      </c>
      <c r="D108" s="32">
        <v>0</v>
      </c>
      <c r="E108" s="13">
        <f t="shared" si="11"/>
        <v>0</v>
      </c>
    </row>
    <row r="109" spans="1:5" ht="51" x14ac:dyDescent="0.25">
      <c r="A109" s="41" t="s">
        <v>187</v>
      </c>
      <c r="B109" s="40" t="s">
        <v>186</v>
      </c>
      <c r="C109" s="30">
        <v>111.13</v>
      </c>
      <c r="D109" s="30">
        <v>0</v>
      </c>
      <c r="E109" s="13">
        <f t="shared" si="11"/>
        <v>0</v>
      </c>
    </row>
    <row r="110" spans="1:5" ht="76.5" x14ac:dyDescent="0.25">
      <c r="A110" s="14" t="s">
        <v>118</v>
      </c>
      <c r="B110" s="15" t="s">
        <v>119</v>
      </c>
      <c r="C110" s="16">
        <v>30.8</v>
      </c>
      <c r="D110" s="16">
        <v>0</v>
      </c>
      <c r="E110" s="13">
        <f t="shared" si="11"/>
        <v>0</v>
      </c>
    </row>
    <row r="111" spans="1:5" ht="114.75" x14ac:dyDescent="0.25">
      <c r="A111" s="42" t="s">
        <v>189</v>
      </c>
      <c r="B111" s="39" t="s">
        <v>188</v>
      </c>
      <c r="C111" s="16">
        <v>30.8</v>
      </c>
      <c r="D111" s="32">
        <v>0</v>
      </c>
      <c r="E111" s="13">
        <f t="shared" si="11"/>
        <v>0</v>
      </c>
    </row>
    <row r="112" spans="1:5" ht="102" x14ac:dyDescent="0.25">
      <c r="A112" s="20" t="s">
        <v>120</v>
      </c>
      <c r="B112" s="21" t="s">
        <v>121</v>
      </c>
      <c r="C112" s="22">
        <v>30.8</v>
      </c>
      <c r="D112" s="30">
        <v>0</v>
      </c>
      <c r="E112" s="13">
        <f t="shared" si="11"/>
        <v>0</v>
      </c>
    </row>
    <row r="113" spans="1:5" ht="51" x14ac:dyDescent="0.25">
      <c r="A113" s="14" t="s">
        <v>122</v>
      </c>
      <c r="B113" s="15" t="s">
        <v>123</v>
      </c>
      <c r="C113" s="16">
        <v>-3003.1</v>
      </c>
      <c r="D113" s="31">
        <v>-3368.3563600000002</v>
      </c>
      <c r="E113" s="13">
        <f t="shared" si="11"/>
        <v>112.16264393460091</v>
      </c>
    </row>
    <row r="114" spans="1:5" x14ac:dyDescent="0.25">
      <c r="A114" s="3"/>
      <c r="B114" s="3"/>
      <c r="C114" s="3"/>
      <c r="D114" s="3"/>
      <c r="E114" s="3"/>
    </row>
  </sheetData>
  <autoFilter ref="A5:E78"/>
  <mergeCells count="3">
    <mergeCell ref="A1:E1"/>
    <mergeCell ref="A2:E2"/>
    <mergeCell ref="A3:E3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Доходы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2026-07-06T13:03:43Z</dcterms:modified>
</cp:coreProperties>
</file>